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ختامي 1988-2002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<sst xmlns="http://schemas.openxmlformats.org/spreadsheetml/2006/main" count="44" uniqueCount="23">
  <si>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(The current budget level of expenses for the period 1988 -2002( Final</t>
  </si>
  <si>
    <t>years</t>
  </si>
  <si>
    <t>salaries</t>
  </si>
  <si>
    <t xml:space="preserve">employees </t>
  </si>
  <si>
    <t xml:space="preserve">اRequired </t>
  </si>
  <si>
    <t>sevices</t>
  </si>
  <si>
    <t>goods</t>
  </si>
  <si>
    <t xml:space="preserve">Intermediate </t>
  </si>
  <si>
    <t>Maintenance</t>
  </si>
  <si>
    <t>of assests</t>
  </si>
  <si>
    <t>Capital</t>
  </si>
  <si>
    <t>expenditure</t>
  </si>
  <si>
    <t xml:space="preserve">Manufacturing </t>
  </si>
  <si>
    <t>expenses</t>
  </si>
  <si>
    <t xml:space="preserve">aids &amp; </t>
  </si>
  <si>
    <t>commitments</t>
  </si>
  <si>
    <t>Spcial</t>
  </si>
  <si>
    <t>programms</t>
  </si>
  <si>
    <t xml:space="preserve">Salaries and </t>
  </si>
  <si>
    <t>bonuses Total year</t>
  </si>
  <si>
    <t xml:space="preserve">Total </t>
  </si>
  <si>
    <t>Million Dinar</t>
  </si>
  <si>
    <t>(Million Dinar)</t>
  </si>
</sst>
</file>

<file path=xl/styles.xml><?xml version="1.0" encoding="utf-8"?>
<styleSheet xmlns="http://schemas.openxmlformats.org/spreadsheetml/2006/main">
  <numFmts count="30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"/>
    <numFmt numFmtId="185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33" borderId="11" xfId="0" applyFont="1" applyFill="1" applyBorder="1" applyAlignment="1">
      <alignment readingOrder="2"/>
    </xf>
    <xf numFmtId="0" fontId="2" fillId="34" borderId="0" xfId="0" applyFont="1" applyFill="1" applyAlignment="1">
      <alignment horizontal="center" readingOrder="2"/>
    </xf>
    <xf numFmtId="0" fontId="2" fillId="0" borderId="12" xfId="0" applyFont="1" applyBorder="1" applyAlignment="1">
      <alignment horizontal="left" readingOrder="2"/>
    </xf>
    <xf numFmtId="0" fontId="2" fillId="35" borderId="11" xfId="0" applyFont="1" applyFill="1" applyBorder="1" applyAlignment="1">
      <alignment horizontal="left" readingOrder="1"/>
    </xf>
    <xf numFmtId="0" fontId="2" fillId="36" borderId="11" xfId="0" applyFont="1" applyFill="1" applyBorder="1" applyAlignment="1">
      <alignment horizontal="left" readingOrder="1"/>
    </xf>
    <xf numFmtId="0" fontId="2" fillId="35" borderId="13" xfId="0" applyFont="1" applyFill="1" applyBorder="1" applyAlignment="1">
      <alignment horizontal="left" readingOrder="1"/>
    </xf>
    <xf numFmtId="0" fontId="2" fillId="36" borderId="13" xfId="0" applyFont="1" applyFill="1" applyBorder="1" applyAlignment="1">
      <alignment horizontal="left" readingOrder="1"/>
    </xf>
    <xf numFmtId="0" fontId="2" fillId="35" borderId="10" xfId="0" applyFont="1" applyFill="1" applyBorder="1" applyAlignment="1">
      <alignment horizontal="left" readingOrder="1"/>
    </xf>
    <xf numFmtId="0" fontId="2" fillId="36" borderId="10" xfId="0" applyFont="1" applyFill="1" applyBorder="1" applyAlignment="1">
      <alignment horizontal="left" readingOrder="1"/>
    </xf>
    <xf numFmtId="0" fontId="1" fillId="33" borderId="11" xfId="0" applyFont="1" applyFill="1" applyBorder="1" applyAlignment="1">
      <alignment horizontal="left" readingOrder="2"/>
    </xf>
    <xf numFmtId="0" fontId="23" fillId="33" borderId="11" xfId="0" applyFont="1" applyFill="1" applyBorder="1" applyAlignment="1">
      <alignment readingOrder="2"/>
    </xf>
    <xf numFmtId="0" fontId="23" fillId="33" borderId="10" xfId="0" applyFont="1" applyFill="1" applyBorder="1" applyAlignment="1">
      <alignment readingOrder="2"/>
    </xf>
    <xf numFmtId="184" fontId="2" fillId="36" borderId="11" xfId="0" applyNumberFormat="1" applyFont="1" applyFill="1" applyBorder="1" applyAlignment="1">
      <alignment horizontal="left" readingOrder="1"/>
    </xf>
    <xf numFmtId="184" fontId="2" fillId="36" borderId="13" xfId="0" applyNumberFormat="1" applyFont="1" applyFill="1" applyBorder="1" applyAlignment="1">
      <alignment horizontal="left" readingOrder="1"/>
    </xf>
    <xf numFmtId="2" fontId="2" fillId="36" borderId="13" xfId="0" applyNumberFormat="1" applyFont="1" applyFill="1" applyBorder="1" applyAlignment="1">
      <alignment horizontal="left" readingOrder="1"/>
    </xf>
    <xf numFmtId="184" fontId="2" fillId="36" borderId="10" xfId="0" applyNumberFormat="1" applyFont="1" applyFill="1" applyBorder="1" applyAlignment="1">
      <alignment horizontal="left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56"/>
  <sheetViews>
    <sheetView rightToLeft="1" tabSelected="1" zoomScalePageLayoutView="0" workbookViewId="0" topLeftCell="A1">
      <selection activeCell="A2" sqref="A2:K2"/>
    </sheetView>
  </sheetViews>
  <sheetFormatPr defaultColWidth="9.140625" defaultRowHeight="12.75"/>
  <cols>
    <col min="1" max="7" width="12.7109375" style="1" customWidth="1"/>
    <col min="8" max="8" width="13.57421875" style="1" customWidth="1"/>
    <col min="9" max="9" width="12.7109375" style="1" customWidth="1"/>
    <col min="10" max="10" width="14.140625" style="1" customWidth="1"/>
    <col min="11" max="11" width="12.7109375" style="1" customWidth="1"/>
    <col min="12" max="16384" width="9.140625" style="1" customWidth="1"/>
  </cols>
  <sheetData>
    <row r="1" spans="1:11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3" t="s">
        <v>1</v>
      </c>
      <c r="B3" s="3" t="s">
        <v>3</v>
      </c>
      <c r="C3" s="12" t="s">
        <v>4</v>
      </c>
      <c r="D3" s="3" t="s">
        <v>7</v>
      </c>
      <c r="E3" s="3" t="s">
        <v>8</v>
      </c>
      <c r="F3" s="3" t="s">
        <v>10</v>
      </c>
      <c r="G3" s="13" t="s">
        <v>12</v>
      </c>
      <c r="H3" s="3" t="s">
        <v>14</v>
      </c>
      <c r="I3" s="3" t="s">
        <v>16</v>
      </c>
      <c r="J3" s="13" t="s">
        <v>18</v>
      </c>
      <c r="K3" s="3" t="s">
        <v>20</v>
      </c>
    </row>
    <row r="4" spans="1:11" ht="12.75">
      <c r="A4" s="2"/>
      <c r="B4" s="2" t="s">
        <v>2</v>
      </c>
      <c r="C4" s="2" t="s">
        <v>5</v>
      </c>
      <c r="D4" s="2" t="s">
        <v>6</v>
      </c>
      <c r="E4" s="2" t="s">
        <v>9</v>
      </c>
      <c r="F4" s="2" t="s">
        <v>11</v>
      </c>
      <c r="G4" s="2" t="s">
        <v>13</v>
      </c>
      <c r="H4" s="2" t="s">
        <v>15</v>
      </c>
      <c r="I4" s="2" t="s">
        <v>17</v>
      </c>
      <c r="J4" s="14" t="s">
        <v>19</v>
      </c>
      <c r="K4" s="2"/>
    </row>
    <row r="5" spans="1:11" ht="18">
      <c r="A5" s="6">
        <v>1988</v>
      </c>
      <c r="B5" s="7">
        <v>3118</v>
      </c>
      <c r="C5" s="7">
        <v>66</v>
      </c>
      <c r="D5" s="7">
        <v>140</v>
      </c>
      <c r="E5" s="7">
        <v>83</v>
      </c>
      <c r="F5" s="7">
        <v>38</v>
      </c>
      <c r="G5" s="7">
        <v>3205</v>
      </c>
      <c r="H5" s="7">
        <v>10</v>
      </c>
      <c r="I5" s="7">
        <v>3129</v>
      </c>
      <c r="J5" s="7">
        <v>841</v>
      </c>
      <c r="K5" s="7">
        <f>SUM(B5:J5)</f>
        <v>10630</v>
      </c>
    </row>
    <row r="6" spans="1:11" ht="18">
      <c r="A6" s="8">
        <v>1989</v>
      </c>
      <c r="B6" s="9">
        <v>3054</v>
      </c>
      <c r="C6" s="9">
        <v>77</v>
      </c>
      <c r="D6" s="9">
        <v>168</v>
      </c>
      <c r="E6" s="9">
        <v>89</v>
      </c>
      <c r="F6" s="9">
        <v>47</v>
      </c>
      <c r="G6" s="9">
        <v>4072</v>
      </c>
      <c r="H6" s="9">
        <v>37</v>
      </c>
      <c r="I6" s="9">
        <v>2255</v>
      </c>
      <c r="J6" s="9">
        <v>1073</v>
      </c>
      <c r="K6" s="9">
        <f aca="true" t="shared" si="0" ref="K6:K19">SUM(B6:J6)</f>
        <v>10872</v>
      </c>
    </row>
    <row r="7" spans="1:11" ht="18">
      <c r="A7" s="8">
        <v>1990</v>
      </c>
      <c r="B7" s="9">
        <v>3128</v>
      </c>
      <c r="C7" s="9">
        <v>85</v>
      </c>
      <c r="D7" s="9">
        <v>169</v>
      </c>
      <c r="E7" s="9">
        <v>94</v>
      </c>
      <c r="F7" s="9">
        <v>53</v>
      </c>
      <c r="G7" s="9">
        <v>3919</v>
      </c>
      <c r="H7" s="9">
        <v>91</v>
      </c>
      <c r="I7" s="9">
        <v>2457</v>
      </c>
      <c r="J7" s="9">
        <v>1361</v>
      </c>
      <c r="K7" s="9">
        <f t="shared" si="0"/>
        <v>11357</v>
      </c>
    </row>
    <row r="8" spans="1:11" ht="18">
      <c r="A8" s="8">
        <v>1991</v>
      </c>
      <c r="B8" s="9">
        <v>4142</v>
      </c>
      <c r="C8" s="9">
        <v>57</v>
      </c>
      <c r="D8" s="9">
        <v>127</v>
      </c>
      <c r="E8" s="9">
        <v>101</v>
      </c>
      <c r="F8" s="9">
        <v>48</v>
      </c>
      <c r="G8" s="9">
        <v>6921</v>
      </c>
      <c r="H8" s="9">
        <v>22</v>
      </c>
      <c r="I8" s="9">
        <v>2651</v>
      </c>
      <c r="J8" s="9">
        <v>1584</v>
      </c>
      <c r="K8" s="9">
        <f t="shared" si="0"/>
        <v>15653</v>
      </c>
    </row>
    <row r="9" spans="1:11" ht="18">
      <c r="A9" s="8">
        <v>1992</v>
      </c>
      <c r="B9" s="9">
        <v>5260</v>
      </c>
      <c r="C9" s="9">
        <v>90</v>
      </c>
      <c r="D9" s="9">
        <v>236</v>
      </c>
      <c r="E9" s="9">
        <v>182</v>
      </c>
      <c r="F9" s="9">
        <v>143</v>
      </c>
      <c r="G9" s="9">
        <v>15057</v>
      </c>
      <c r="H9" s="9">
        <v>103</v>
      </c>
      <c r="I9" s="9">
        <v>2508</v>
      </c>
      <c r="J9" s="9">
        <v>2297</v>
      </c>
      <c r="K9" s="9">
        <f t="shared" si="0"/>
        <v>25876</v>
      </c>
    </row>
    <row r="10" spans="1:11" ht="18">
      <c r="A10" s="8">
        <v>1993</v>
      </c>
      <c r="B10" s="9">
        <v>7732</v>
      </c>
      <c r="C10" s="9">
        <v>161</v>
      </c>
      <c r="D10" s="9">
        <v>647</v>
      </c>
      <c r="E10" s="9">
        <v>596</v>
      </c>
      <c r="F10" s="9">
        <v>151</v>
      </c>
      <c r="G10" s="9">
        <v>30371</v>
      </c>
      <c r="H10" s="9">
        <v>82</v>
      </c>
      <c r="I10" s="9">
        <v>6915</v>
      </c>
      <c r="J10" s="9">
        <v>3405</v>
      </c>
      <c r="K10" s="9">
        <f t="shared" si="0"/>
        <v>50060</v>
      </c>
    </row>
    <row r="11" spans="1:11" ht="18">
      <c r="A11" s="8">
        <v>1994</v>
      </c>
      <c r="B11" s="9">
        <v>8999</v>
      </c>
      <c r="C11" s="9">
        <v>389</v>
      </c>
      <c r="D11" s="9">
        <v>1612</v>
      </c>
      <c r="E11" s="9">
        <v>1252</v>
      </c>
      <c r="F11" s="9">
        <v>213</v>
      </c>
      <c r="G11" s="9">
        <v>116548</v>
      </c>
      <c r="H11" s="9">
        <v>76</v>
      </c>
      <c r="I11" s="9">
        <v>30168</v>
      </c>
      <c r="J11" s="9">
        <v>12485</v>
      </c>
      <c r="K11" s="9">
        <f t="shared" si="0"/>
        <v>171742</v>
      </c>
    </row>
    <row r="12" spans="1:11" ht="18">
      <c r="A12" s="8">
        <v>1995</v>
      </c>
      <c r="B12" s="9">
        <v>63107</v>
      </c>
      <c r="C12" s="9">
        <v>1105</v>
      </c>
      <c r="D12" s="9">
        <v>4758</v>
      </c>
      <c r="E12" s="9">
        <v>3800</v>
      </c>
      <c r="F12" s="9">
        <v>588</v>
      </c>
      <c r="G12" s="9">
        <v>438573</v>
      </c>
      <c r="H12" s="9">
        <v>75</v>
      </c>
      <c r="I12" s="9">
        <v>63377</v>
      </c>
      <c r="J12" s="9">
        <v>30457</v>
      </c>
      <c r="K12" s="9">
        <f t="shared" si="0"/>
        <v>605840</v>
      </c>
    </row>
    <row r="13" spans="1:11" ht="18">
      <c r="A13" s="8">
        <v>1996</v>
      </c>
      <c r="B13" s="9">
        <v>85343</v>
      </c>
      <c r="C13" s="9">
        <v>1027</v>
      </c>
      <c r="D13" s="9">
        <v>2319</v>
      </c>
      <c r="E13" s="9">
        <v>2120</v>
      </c>
      <c r="F13" s="9">
        <v>234</v>
      </c>
      <c r="G13" s="9">
        <v>325397</v>
      </c>
      <c r="H13" s="9">
        <v>121</v>
      </c>
      <c r="I13" s="9">
        <v>53154</v>
      </c>
      <c r="J13" s="9">
        <v>36385</v>
      </c>
      <c r="K13" s="9">
        <v>506102</v>
      </c>
    </row>
    <row r="14" spans="1:11" ht="18">
      <c r="A14" s="8">
        <v>1997</v>
      </c>
      <c r="B14" s="9">
        <v>94793</v>
      </c>
      <c r="C14" s="9">
        <v>1115</v>
      </c>
      <c r="D14" s="9">
        <v>5318</v>
      </c>
      <c r="E14" s="9">
        <v>2991</v>
      </c>
      <c r="F14" s="9">
        <v>2153</v>
      </c>
      <c r="G14" s="9">
        <v>329969</v>
      </c>
      <c r="H14" s="9">
        <v>115</v>
      </c>
      <c r="I14" s="9">
        <v>65666</v>
      </c>
      <c r="J14" s="9">
        <v>31975</v>
      </c>
      <c r="K14" s="9">
        <f t="shared" si="0"/>
        <v>534095</v>
      </c>
    </row>
    <row r="15" spans="1:11" ht="18">
      <c r="A15" s="8">
        <v>1998</v>
      </c>
      <c r="B15" s="9">
        <v>120568</v>
      </c>
      <c r="C15" s="9">
        <v>2474</v>
      </c>
      <c r="D15" s="9">
        <v>13873</v>
      </c>
      <c r="E15" s="9">
        <v>4217</v>
      </c>
      <c r="F15" s="9">
        <v>550</v>
      </c>
      <c r="G15" s="9">
        <v>503499</v>
      </c>
      <c r="H15" s="9">
        <v>173</v>
      </c>
      <c r="I15" s="9">
        <v>146159</v>
      </c>
      <c r="J15" s="9">
        <v>33192</v>
      </c>
      <c r="K15" s="9">
        <f t="shared" si="0"/>
        <v>824705</v>
      </c>
    </row>
    <row r="16" spans="1:11" ht="18">
      <c r="A16" s="8">
        <v>1999</v>
      </c>
      <c r="B16" s="9">
        <v>194679</v>
      </c>
      <c r="C16" s="9">
        <v>5002</v>
      </c>
      <c r="D16" s="9">
        <v>15663</v>
      </c>
      <c r="E16" s="9">
        <v>6802</v>
      </c>
      <c r="F16" s="9">
        <v>3105</v>
      </c>
      <c r="G16" s="9">
        <v>426632</v>
      </c>
      <c r="H16" s="9">
        <v>296</v>
      </c>
      <c r="I16" s="9">
        <v>144778</v>
      </c>
      <c r="J16" s="9">
        <v>34635</v>
      </c>
      <c r="K16" s="9">
        <f t="shared" si="0"/>
        <v>831592</v>
      </c>
    </row>
    <row r="17" spans="1:11" ht="18">
      <c r="A17" s="8">
        <v>2000</v>
      </c>
      <c r="B17" s="9">
        <v>225763</v>
      </c>
      <c r="C17" s="9">
        <v>7557</v>
      </c>
      <c r="D17" s="9">
        <v>21686</v>
      </c>
      <c r="E17" s="9">
        <v>9558</v>
      </c>
      <c r="F17" s="9">
        <v>4637</v>
      </c>
      <c r="G17" s="9">
        <v>612260</v>
      </c>
      <c r="H17" s="9">
        <v>297</v>
      </c>
      <c r="I17" s="9">
        <v>229218</v>
      </c>
      <c r="J17" s="9">
        <v>40687</v>
      </c>
      <c r="K17" s="9">
        <f t="shared" si="0"/>
        <v>1151663</v>
      </c>
    </row>
    <row r="18" spans="1:11" ht="18">
      <c r="A18" s="8">
        <v>2001</v>
      </c>
      <c r="B18" s="9">
        <v>336303</v>
      </c>
      <c r="C18" s="9">
        <v>10343</v>
      </c>
      <c r="D18" s="9">
        <v>26803</v>
      </c>
      <c r="E18" s="9">
        <v>17338</v>
      </c>
      <c r="F18" s="9">
        <v>8303</v>
      </c>
      <c r="G18" s="9">
        <v>600257</v>
      </c>
      <c r="H18" s="9">
        <v>1591</v>
      </c>
      <c r="I18" s="9">
        <v>397151</v>
      </c>
      <c r="J18" s="9">
        <v>92777</v>
      </c>
      <c r="K18" s="9">
        <f t="shared" si="0"/>
        <v>1490866</v>
      </c>
    </row>
    <row r="19" spans="1:11" ht="18">
      <c r="A19" s="10">
        <v>2002</v>
      </c>
      <c r="B19" s="11">
        <v>445996</v>
      </c>
      <c r="C19" s="11">
        <v>15376</v>
      </c>
      <c r="D19" s="11">
        <v>34497</v>
      </c>
      <c r="E19" s="11">
        <v>24469</v>
      </c>
      <c r="F19" s="11">
        <v>15756</v>
      </c>
      <c r="G19" s="11">
        <v>653690</v>
      </c>
      <c r="H19" s="11">
        <v>1984</v>
      </c>
      <c r="I19" s="11">
        <v>468006</v>
      </c>
      <c r="J19" s="11">
        <v>102909</v>
      </c>
      <c r="K19" s="11">
        <f t="shared" si="0"/>
        <v>1762683</v>
      </c>
    </row>
    <row r="38" spans="1:11" ht="18">
      <c r="A38" s="4" t="s"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8">
      <c r="A39" s="5" t="s">
        <v>21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3" t="s">
        <v>1</v>
      </c>
      <c r="B40" s="3" t="s">
        <v>3</v>
      </c>
      <c r="C40" s="12" t="s">
        <v>4</v>
      </c>
      <c r="D40" s="3" t="s">
        <v>7</v>
      </c>
      <c r="E40" s="3" t="s">
        <v>8</v>
      </c>
      <c r="F40" s="3" t="s">
        <v>10</v>
      </c>
      <c r="G40" s="13" t="s">
        <v>12</v>
      </c>
      <c r="H40" s="3" t="s">
        <v>14</v>
      </c>
      <c r="I40" s="3" t="s">
        <v>16</v>
      </c>
      <c r="J40" s="13" t="s">
        <v>18</v>
      </c>
      <c r="K40" s="3" t="s">
        <v>20</v>
      </c>
    </row>
    <row r="41" spans="1:11" ht="12.75">
      <c r="A41" s="2"/>
      <c r="B41" s="2" t="s">
        <v>2</v>
      </c>
      <c r="C41" s="2" t="s">
        <v>5</v>
      </c>
      <c r="D41" s="2" t="s">
        <v>6</v>
      </c>
      <c r="E41" s="2" t="s">
        <v>9</v>
      </c>
      <c r="F41" s="2" t="s">
        <v>11</v>
      </c>
      <c r="G41" s="2" t="s">
        <v>13</v>
      </c>
      <c r="H41" s="2" t="s">
        <v>15</v>
      </c>
      <c r="I41" s="2" t="s">
        <v>17</v>
      </c>
      <c r="J41" s="14" t="s">
        <v>19</v>
      </c>
      <c r="K41" s="2"/>
    </row>
    <row r="42" spans="1:11" ht="18">
      <c r="A42" s="6">
        <v>1988</v>
      </c>
      <c r="B42" s="15">
        <f>B5*100/$K$5</f>
        <v>29.332079021636876</v>
      </c>
      <c r="C42" s="15">
        <f aca="true" t="shared" si="1" ref="C42:K42">C5*100/$K$5</f>
        <v>0.6208842897460018</v>
      </c>
      <c r="D42" s="15">
        <f t="shared" si="1"/>
        <v>1.317027281279398</v>
      </c>
      <c r="E42" s="15">
        <f t="shared" si="1"/>
        <v>0.7808090310442145</v>
      </c>
      <c r="F42" s="15">
        <f t="shared" si="1"/>
        <v>0.35747883349012227</v>
      </c>
      <c r="G42" s="15">
        <f t="shared" si="1"/>
        <v>30.15051740357479</v>
      </c>
      <c r="H42" s="15">
        <f t="shared" si="1"/>
        <v>0.09407337723424271</v>
      </c>
      <c r="I42" s="15">
        <f t="shared" si="1"/>
        <v>29.435559736594545</v>
      </c>
      <c r="J42" s="15">
        <f t="shared" si="1"/>
        <v>7.9115710253998115</v>
      </c>
      <c r="K42" s="7">
        <f t="shared" si="1"/>
        <v>100</v>
      </c>
    </row>
    <row r="43" spans="1:11" ht="18">
      <c r="A43" s="8">
        <v>1989</v>
      </c>
      <c r="B43" s="16">
        <f>B6*100/$K$6</f>
        <v>28.090507726269315</v>
      </c>
      <c r="C43" s="16">
        <f aca="true" t="shared" si="2" ref="C43:K43">C6*100/$K$6</f>
        <v>0.7082413539367182</v>
      </c>
      <c r="D43" s="16">
        <f t="shared" si="2"/>
        <v>1.5452538631346577</v>
      </c>
      <c r="E43" s="16">
        <f t="shared" si="2"/>
        <v>0.818616629874908</v>
      </c>
      <c r="F43" s="16">
        <f t="shared" si="2"/>
        <v>0.4323031640912436</v>
      </c>
      <c r="G43" s="16">
        <f t="shared" si="2"/>
        <v>37.45401030169242</v>
      </c>
      <c r="H43" s="16">
        <f t="shared" si="2"/>
        <v>0.34032376747608534</v>
      </c>
      <c r="I43" s="16">
        <f t="shared" si="2"/>
        <v>20.741353936718173</v>
      </c>
      <c r="J43" s="16">
        <f t="shared" si="2"/>
        <v>9.869389256806475</v>
      </c>
      <c r="K43" s="9">
        <f t="shared" si="2"/>
        <v>100</v>
      </c>
    </row>
    <row r="44" spans="1:11" ht="18">
      <c r="A44" s="8">
        <v>1990</v>
      </c>
      <c r="B44" s="16">
        <f>B7*100/$K$7</f>
        <v>27.5424848111297</v>
      </c>
      <c r="C44" s="16">
        <f aca="true" t="shared" si="3" ref="C44:K44">C7*100/$K$7</f>
        <v>0.7484370872589592</v>
      </c>
      <c r="D44" s="16">
        <f t="shared" si="3"/>
        <v>1.488069032314872</v>
      </c>
      <c r="E44" s="16">
        <f t="shared" si="3"/>
        <v>0.8276833670863785</v>
      </c>
      <c r="F44" s="16">
        <f t="shared" si="3"/>
        <v>0.4666725367614687</v>
      </c>
      <c r="G44" s="16">
        <f t="shared" si="3"/>
        <v>34.507352293739544</v>
      </c>
      <c r="H44" s="16">
        <f t="shared" si="3"/>
        <v>0.8012679404772387</v>
      </c>
      <c r="I44" s="16">
        <f t="shared" si="3"/>
        <v>21.634234392885446</v>
      </c>
      <c r="J44" s="16">
        <f t="shared" si="3"/>
        <v>11.983798538346393</v>
      </c>
      <c r="K44" s="9">
        <f t="shared" si="3"/>
        <v>100</v>
      </c>
    </row>
    <row r="45" spans="1:11" ht="18">
      <c r="A45" s="8">
        <v>1991</v>
      </c>
      <c r="B45" s="16">
        <f>B8*100/$K$8</f>
        <v>26.461381204880855</v>
      </c>
      <c r="C45" s="16">
        <f aca="true" t="shared" si="4" ref="C45:K45">C8*100/$K$8</f>
        <v>0.3641474477735897</v>
      </c>
      <c r="D45" s="16">
        <f t="shared" si="4"/>
        <v>0.8113460678464193</v>
      </c>
      <c r="E45" s="16">
        <f t="shared" si="4"/>
        <v>0.6452437232479397</v>
      </c>
      <c r="F45" s="16">
        <f t="shared" si="4"/>
        <v>0.3066504823356545</v>
      </c>
      <c r="G45" s="16">
        <f t="shared" si="4"/>
        <v>44.21516642177218</v>
      </c>
      <c r="H45" s="16">
        <f t="shared" si="4"/>
        <v>0.14054813773717498</v>
      </c>
      <c r="I45" s="16">
        <f t="shared" si="4"/>
        <v>16.936050597329587</v>
      </c>
      <c r="J45" s="16">
        <f t="shared" si="4"/>
        <v>10.1194659170766</v>
      </c>
      <c r="K45" s="9">
        <f t="shared" si="4"/>
        <v>100</v>
      </c>
    </row>
    <row r="46" spans="1:11" ht="18">
      <c r="A46" s="8">
        <v>1992</v>
      </c>
      <c r="B46" s="16">
        <f>B9*100/$K$9</f>
        <v>20.327716803215335</v>
      </c>
      <c r="C46" s="16">
        <f aca="true" t="shared" si="5" ref="C46:K46">C9*100/$K$9</f>
        <v>0.34781264492193537</v>
      </c>
      <c r="D46" s="16">
        <f t="shared" si="5"/>
        <v>0.9120420466841861</v>
      </c>
      <c r="E46" s="16">
        <f t="shared" si="5"/>
        <v>0.7033544597310248</v>
      </c>
      <c r="F46" s="16">
        <f t="shared" si="5"/>
        <v>0.5526356469315196</v>
      </c>
      <c r="G46" s="16">
        <f t="shared" si="5"/>
        <v>58.18905549543979</v>
      </c>
      <c r="H46" s="16">
        <f t="shared" si="5"/>
        <v>0.3980522491884372</v>
      </c>
      <c r="I46" s="16">
        <f t="shared" si="5"/>
        <v>9.692379038491266</v>
      </c>
      <c r="J46" s="16">
        <f t="shared" si="5"/>
        <v>8.876951615396507</v>
      </c>
      <c r="K46" s="9">
        <f t="shared" si="5"/>
        <v>100</v>
      </c>
    </row>
    <row r="47" spans="1:11" ht="18">
      <c r="A47" s="8">
        <v>1993</v>
      </c>
      <c r="B47" s="16">
        <f>B10*100/$K$10</f>
        <v>15.445465441470235</v>
      </c>
      <c r="C47" s="16">
        <f aca="true" t="shared" si="6" ref="C47:K47">C10*100/$K$10</f>
        <v>0.3216140631242509</v>
      </c>
      <c r="D47" s="16">
        <f t="shared" si="6"/>
        <v>1.292449061126648</v>
      </c>
      <c r="E47" s="16">
        <f t="shared" si="6"/>
        <v>1.1905713144226928</v>
      </c>
      <c r="F47" s="16">
        <f t="shared" si="6"/>
        <v>0.30163803435876946</v>
      </c>
      <c r="G47" s="16">
        <f t="shared" si="6"/>
        <v>60.66919696364363</v>
      </c>
      <c r="H47" s="16">
        <f t="shared" si="6"/>
        <v>0.16380343587694765</v>
      </c>
      <c r="I47" s="16">
        <f t="shared" si="6"/>
        <v>13.813423891330403</v>
      </c>
      <c r="J47" s="16">
        <f t="shared" si="6"/>
        <v>6.801837794646424</v>
      </c>
      <c r="K47" s="9">
        <f t="shared" si="6"/>
        <v>100</v>
      </c>
    </row>
    <row r="48" spans="1:11" ht="18">
      <c r="A48" s="8">
        <v>1994</v>
      </c>
      <c r="B48" s="16">
        <f>B11*100/$K$11</f>
        <v>5.239836498934448</v>
      </c>
      <c r="C48" s="16">
        <f aca="true" t="shared" si="7" ref="C48:K48">C11*100/$K$11</f>
        <v>0.2265025445144461</v>
      </c>
      <c r="D48" s="16">
        <f t="shared" si="7"/>
        <v>0.9386172281678331</v>
      </c>
      <c r="E48" s="16">
        <f t="shared" si="7"/>
        <v>0.7290004774603767</v>
      </c>
      <c r="F48" s="16">
        <f t="shared" si="7"/>
        <v>0.12402324416857845</v>
      </c>
      <c r="G48" s="16">
        <f t="shared" si="7"/>
        <v>67.86225850403513</v>
      </c>
      <c r="H48" s="17">
        <f t="shared" si="7"/>
        <v>0.04425242514935193</v>
      </c>
      <c r="I48" s="16">
        <f t="shared" si="7"/>
        <v>17.565883709284858</v>
      </c>
      <c r="J48" s="16">
        <f t="shared" si="7"/>
        <v>7.269625368284985</v>
      </c>
      <c r="K48" s="9">
        <f t="shared" si="7"/>
        <v>100</v>
      </c>
    </row>
    <row r="49" spans="1:11" ht="18">
      <c r="A49" s="8">
        <v>1995</v>
      </c>
      <c r="B49" s="16">
        <f>B12*100/$K$12</f>
        <v>10.416446586557507</v>
      </c>
      <c r="C49" s="16">
        <f aca="true" t="shared" si="8" ref="C49:K49">C12*100/$K$12</f>
        <v>0.18239139046612968</v>
      </c>
      <c r="D49" s="16">
        <f t="shared" si="8"/>
        <v>0.7853558695365113</v>
      </c>
      <c r="E49" s="16">
        <f t="shared" si="8"/>
        <v>0.6272283111052424</v>
      </c>
      <c r="F49" s="16">
        <f t="shared" si="8"/>
        <v>0.09705532813944276</v>
      </c>
      <c r="G49" s="16">
        <f t="shared" si="8"/>
        <v>72.39089528588406</v>
      </c>
      <c r="H49" s="17">
        <f t="shared" si="8"/>
        <v>0.012379506140235046</v>
      </c>
      <c r="I49" s="16">
        <f t="shared" si="8"/>
        <v>10.461012808662353</v>
      </c>
      <c r="J49" s="16">
        <f t="shared" si="8"/>
        <v>5.027234913508517</v>
      </c>
      <c r="K49" s="9">
        <f t="shared" si="8"/>
        <v>100</v>
      </c>
    </row>
    <row r="50" spans="1:11" ht="18">
      <c r="A50" s="8">
        <v>1996</v>
      </c>
      <c r="B50" s="16">
        <f>B13*100/$K$13</f>
        <v>16.862806311771145</v>
      </c>
      <c r="C50" s="16">
        <f aca="true" t="shared" si="9" ref="C50:K50">C13*100/$K$13</f>
        <v>0.2029235213454995</v>
      </c>
      <c r="D50" s="16">
        <f t="shared" si="9"/>
        <v>0.45820802921150283</v>
      </c>
      <c r="E50" s="16">
        <f t="shared" si="9"/>
        <v>0.41888789216403016</v>
      </c>
      <c r="F50" s="16">
        <f t="shared" si="9"/>
        <v>0.04623573904074673</v>
      </c>
      <c r="G50" s="16">
        <f t="shared" si="9"/>
        <v>64.29474690872591</v>
      </c>
      <c r="H50" s="17">
        <f t="shared" si="9"/>
        <v>0.023908224033890403</v>
      </c>
      <c r="I50" s="16">
        <f t="shared" si="9"/>
        <v>10.50262595287116</v>
      </c>
      <c r="J50" s="16">
        <f t="shared" si="9"/>
        <v>7.189262243579358</v>
      </c>
      <c r="K50" s="9">
        <f t="shared" si="9"/>
        <v>100</v>
      </c>
    </row>
    <row r="51" spans="1:11" ht="18">
      <c r="A51" s="8">
        <v>1997</v>
      </c>
      <c r="B51" s="16">
        <f>B14*100/$K$14</f>
        <v>17.74834065100778</v>
      </c>
      <c r="C51" s="16">
        <f aca="true" t="shared" si="10" ref="C51:K51">C14*100/$K$14</f>
        <v>0.20876435840065907</v>
      </c>
      <c r="D51" s="16">
        <f t="shared" si="10"/>
        <v>0.9957030116365067</v>
      </c>
      <c r="E51" s="16">
        <f t="shared" si="10"/>
        <v>0.5600127318173733</v>
      </c>
      <c r="F51" s="16">
        <f t="shared" si="10"/>
        <v>0.40311180595212465</v>
      </c>
      <c r="G51" s="16">
        <f t="shared" si="10"/>
        <v>61.78095657139647</v>
      </c>
      <c r="H51" s="17">
        <f t="shared" si="10"/>
        <v>0.0215317499695747</v>
      </c>
      <c r="I51" s="16">
        <f t="shared" si="10"/>
        <v>12.294816465235586</v>
      </c>
      <c r="J51" s="16">
        <f t="shared" si="10"/>
        <v>5.986762654583923</v>
      </c>
      <c r="K51" s="9">
        <f t="shared" si="10"/>
        <v>100</v>
      </c>
    </row>
    <row r="52" spans="1:11" ht="18">
      <c r="A52" s="8">
        <v>1998</v>
      </c>
      <c r="B52" s="16">
        <f>B15*100/$K$15</f>
        <v>14.619530620039892</v>
      </c>
      <c r="C52" s="16">
        <f aca="true" t="shared" si="11" ref="C52:K52">C15*100/$K$15</f>
        <v>0.29998605561988834</v>
      </c>
      <c r="D52" s="16">
        <f t="shared" si="11"/>
        <v>1.682177263385089</v>
      </c>
      <c r="E52" s="16">
        <f t="shared" si="11"/>
        <v>0.5113343559212082</v>
      </c>
      <c r="F52" s="16">
        <f t="shared" si="11"/>
        <v>0.06669051357758228</v>
      </c>
      <c r="G52" s="16">
        <f t="shared" si="11"/>
        <v>61.05201253781655</v>
      </c>
      <c r="H52" s="17">
        <f t="shared" si="11"/>
        <v>0.02097719790713043</v>
      </c>
      <c r="I52" s="16">
        <f t="shared" si="11"/>
        <v>17.72257958906518</v>
      </c>
      <c r="J52" s="16">
        <f t="shared" si="11"/>
        <v>4.024711866667475</v>
      </c>
      <c r="K52" s="9">
        <f t="shared" si="11"/>
        <v>100</v>
      </c>
    </row>
    <row r="53" spans="1:11" ht="18">
      <c r="A53" s="8">
        <v>1999</v>
      </c>
      <c r="B53" s="16">
        <f>B16*100/$K$16</f>
        <v>23.410398368430673</v>
      </c>
      <c r="C53" s="16">
        <f aca="true" t="shared" si="12" ref="C53:K53">C16*100/$K$16</f>
        <v>0.6014968878969494</v>
      </c>
      <c r="D53" s="16">
        <f t="shared" si="12"/>
        <v>1.883495752724894</v>
      </c>
      <c r="E53" s="16">
        <f t="shared" si="12"/>
        <v>0.8179491866203619</v>
      </c>
      <c r="F53" s="16">
        <f t="shared" si="12"/>
        <v>0.37338021529788645</v>
      </c>
      <c r="G53" s="16">
        <f t="shared" si="12"/>
        <v>51.303042838314944</v>
      </c>
      <c r="H53" s="17">
        <f t="shared" si="12"/>
        <v>0.03559437801229449</v>
      </c>
      <c r="I53" s="16">
        <f t="shared" si="12"/>
        <v>17.409739391432336</v>
      </c>
      <c r="J53" s="16">
        <f t="shared" si="12"/>
        <v>4.164902981269661</v>
      </c>
      <c r="K53" s="9">
        <f t="shared" si="12"/>
        <v>100</v>
      </c>
    </row>
    <row r="54" spans="1:11" ht="18">
      <c r="A54" s="8">
        <v>2000</v>
      </c>
      <c r="B54" s="16">
        <f>B17*100/$K$17</f>
        <v>19.603217260604882</v>
      </c>
      <c r="C54" s="16">
        <f aca="true" t="shared" si="13" ref="C54:K54">C17*100/$K$17</f>
        <v>0.6561815392176357</v>
      </c>
      <c r="D54" s="16">
        <f t="shared" si="13"/>
        <v>1.8830161253769548</v>
      </c>
      <c r="E54" s="16">
        <f t="shared" si="13"/>
        <v>0.8299302834249255</v>
      </c>
      <c r="F54" s="16">
        <f t="shared" si="13"/>
        <v>0.4026351458716656</v>
      </c>
      <c r="G54" s="16">
        <f t="shared" si="13"/>
        <v>53.16312150342591</v>
      </c>
      <c r="H54" s="17">
        <f t="shared" si="13"/>
        <v>0.025788794117723675</v>
      </c>
      <c r="I54" s="16">
        <f t="shared" si="13"/>
        <v>19.903218215745405</v>
      </c>
      <c r="J54" s="16">
        <f t="shared" si="13"/>
        <v>3.5328911322148926</v>
      </c>
      <c r="K54" s="9">
        <f t="shared" si="13"/>
        <v>100</v>
      </c>
    </row>
    <row r="55" spans="1:11" ht="18">
      <c r="A55" s="8">
        <v>2001</v>
      </c>
      <c r="B55" s="16">
        <f>B18*100/$K$18</f>
        <v>22.557560505102405</v>
      </c>
      <c r="C55" s="16">
        <f aca="true" t="shared" si="14" ref="C55:K55">C18*100/$K$18</f>
        <v>0.6937578561721844</v>
      </c>
      <c r="D55" s="16">
        <f t="shared" si="14"/>
        <v>1.797814156335982</v>
      </c>
      <c r="E55" s="16">
        <f t="shared" si="14"/>
        <v>1.1629482461871155</v>
      </c>
      <c r="F55" s="16">
        <f t="shared" si="14"/>
        <v>0.5569246330656142</v>
      </c>
      <c r="G55" s="16">
        <f t="shared" si="14"/>
        <v>40.26230392268655</v>
      </c>
      <c r="H55" s="16">
        <f t="shared" si="14"/>
        <v>0.10671649900125162</v>
      </c>
      <c r="I55" s="16">
        <f t="shared" si="14"/>
        <v>26.638946759802693</v>
      </c>
      <c r="J55" s="16">
        <f t="shared" si="14"/>
        <v>6.223027421646211</v>
      </c>
      <c r="K55" s="9">
        <f t="shared" si="14"/>
        <v>100</v>
      </c>
    </row>
    <row r="56" spans="1:11" ht="18">
      <c r="A56" s="10">
        <v>2002</v>
      </c>
      <c r="B56" s="18">
        <f>B19*100/$K$19</f>
        <v>25.302110475905195</v>
      </c>
      <c r="C56" s="18">
        <f aca="true" t="shared" si="15" ref="C56:K56">C19*100/$K$19</f>
        <v>0.8723065917127469</v>
      </c>
      <c r="D56" s="18">
        <f t="shared" si="15"/>
        <v>1.9570733932306603</v>
      </c>
      <c r="E56" s="18">
        <f t="shared" si="15"/>
        <v>1.3881679235574405</v>
      </c>
      <c r="F56" s="18">
        <f t="shared" si="15"/>
        <v>0.8938646370334314</v>
      </c>
      <c r="G56" s="18">
        <f t="shared" si="15"/>
        <v>37.08494380441633</v>
      </c>
      <c r="H56" s="18">
        <f t="shared" si="15"/>
        <v>0.11255568925325768</v>
      </c>
      <c r="I56" s="18">
        <f t="shared" si="15"/>
        <v>26.550775153558526</v>
      </c>
      <c r="J56" s="18">
        <f t="shared" si="15"/>
        <v>5.838202331332407</v>
      </c>
      <c r="K56" s="11">
        <f t="shared" si="15"/>
        <v>100</v>
      </c>
    </row>
  </sheetData>
  <sheetProtection/>
  <mergeCells count="4">
    <mergeCell ref="A38:K38"/>
    <mergeCell ref="A39:K39"/>
    <mergeCell ref="A1:K1"/>
    <mergeCell ref="A2:K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AL-WAIDH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FABook7</dc:title>
  <dc:subject/>
  <dc:creator>RAMIZ</dc:creator>
  <cp:keywords/>
  <dc:description/>
  <cp:lastModifiedBy>Hawwa</cp:lastModifiedBy>
  <cp:lastPrinted>2010-04-26T18:31:26Z</cp:lastPrinted>
  <dcterms:created xsi:type="dcterms:W3CDTF">2004-09-14T06:18:05Z</dcterms:created>
  <dcterms:modified xsi:type="dcterms:W3CDTF">2013-06-26T11:19:48Z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VMCDCHTSR4DK-1797567310-276</vt:lpwstr>
  </property>
  <property fmtid="{D5CDD505-2E9C-101B-9397-08002B2CF9AE}" pid="4" name="_dlc_DocIdItemGu">
    <vt:lpwstr>f496c15f-e395-4d02-ab5d-f0ce7a325eef</vt:lpwstr>
  </property>
  <property fmtid="{D5CDD505-2E9C-101B-9397-08002B2CF9AE}" pid="5" name="_dlc_DocIdU">
    <vt:lpwstr>http://cms-mof/_layouts/DocIdRedir.aspx?ID=VMCDCHTSR4DK-1797567310-276, VMCDCHTSR4DK-1797567310-276</vt:lpwstr>
  </property>
</Properties>
</file>