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3" i="1"/>
  <c r="F3"/>
  <c r="D60"/>
  <c r="E60"/>
  <c r="F60"/>
  <c r="C60"/>
  <c r="D63"/>
  <c r="E63"/>
  <c r="F63"/>
  <c r="C63"/>
  <c r="D23"/>
  <c r="E23"/>
  <c r="F23"/>
  <c r="C23"/>
  <c r="D20"/>
  <c r="E20"/>
  <c r="F20"/>
  <c r="C20"/>
  <c r="D12"/>
  <c r="E12"/>
  <c r="F12"/>
  <c r="C12"/>
  <c r="D9"/>
  <c r="E9"/>
  <c r="F9"/>
  <c r="C9"/>
  <c r="D3"/>
  <c r="D80" s="1"/>
  <c r="C3"/>
  <c r="E80" l="1"/>
  <c r="C80"/>
  <c r="F80"/>
</calcChain>
</file>

<file path=xl/sharedStrings.xml><?xml version="1.0" encoding="utf-8"?>
<sst xmlns="http://schemas.openxmlformats.org/spreadsheetml/2006/main" count="155" uniqueCount="130">
  <si>
    <t>النشاط العام لوزارة المالية لعام/2012</t>
  </si>
  <si>
    <t>ت</t>
  </si>
  <si>
    <t>مصدق/2011</t>
  </si>
  <si>
    <t>منقح/ 2011</t>
  </si>
  <si>
    <t>مقترح/ 2012</t>
  </si>
  <si>
    <t>متفق عليه/ 2012</t>
  </si>
  <si>
    <t>أ)</t>
  </si>
  <si>
    <t>الرواتب والمكافآت التقاعدية</t>
  </si>
  <si>
    <t>الرواتب التقاعدية المدنية</t>
  </si>
  <si>
    <t>المكافآت المدنية</t>
  </si>
  <si>
    <t>الرواتب التقاعدية العسكرية</t>
  </si>
  <si>
    <t>المكافأت العسكرية</t>
  </si>
  <si>
    <t>السلع والخدمات</t>
  </si>
  <si>
    <t>تدقيق ومتابعة الاموال في الخارج</t>
  </si>
  <si>
    <t>المفاوضات والمطالبات القانونية</t>
  </si>
  <si>
    <t>ب)</t>
  </si>
  <si>
    <t>ج)</t>
  </si>
  <si>
    <t>د)</t>
  </si>
  <si>
    <t>ا)</t>
  </si>
  <si>
    <t>الفوائد</t>
  </si>
  <si>
    <t>فوائد على قروض البنك الدولي</t>
  </si>
  <si>
    <t>فوائد على قروض صندوق النقد الدولي</t>
  </si>
  <si>
    <t>فوائد على القروض الاجنبية الاخرى</t>
  </si>
  <si>
    <t>فوائد على السندات على اطفاء ديون القطاع الخاص في الخارج</t>
  </si>
  <si>
    <t>هـ)</t>
  </si>
  <si>
    <t>الفوائد على سندات حوالات الخزينة</t>
  </si>
  <si>
    <t>الفوائد المترتبة على اعادة هيكلة الديون الخارجية بموجب اتفاقية دول نادي باريس ودول خارج نادي باريس</t>
  </si>
  <si>
    <t>الفوائد المترتبة عن اقساط الاتفاقيات الثنائية مع دول نادي باريس ودول خارج نادي باريس</t>
  </si>
  <si>
    <t>و)</t>
  </si>
  <si>
    <t>ز)</t>
  </si>
  <si>
    <t>الاعانات</t>
  </si>
  <si>
    <t>دعم فوائد القروض الصغيرة</t>
  </si>
  <si>
    <t>المفردات</t>
  </si>
  <si>
    <t>المنح</t>
  </si>
  <si>
    <t>المساهمات العربية</t>
  </si>
  <si>
    <t>المساهمات الدولية</t>
  </si>
  <si>
    <t>منح مؤسسة السجناء</t>
  </si>
  <si>
    <t>مكتب مفتش عام مؤسسة السجناء</t>
  </si>
  <si>
    <t>منحة هيئة الحج والعمرة</t>
  </si>
  <si>
    <t>الهيئة العراقية العامة لخدمات البث والارسال/ الرواتب</t>
  </si>
  <si>
    <t>الهيئة العراقية العامة لخدمات البث والارسال/ التشغيلية</t>
  </si>
  <si>
    <t>اللجنة الاولمبية/ التشغيلية</t>
  </si>
  <si>
    <t>بيت الحكمة/ الرواتب</t>
  </si>
  <si>
    <t>بيت الحكمة/ التشغيلية</t>
  </si>
  <si>
    <t>امانة بغداد/ الرواتب</t>
  </si>
  <si>
    <t>امانة بغداد/ التشغيلية</t>
  </si>
  <si>
    <t>دائرة ماء بغداد/ الرواتب</t>
  </si>
  <si>
    <t>دائرة ماء بغداد/ التشغيلية</t>
  </si>
  <si>
    <t>دائرة مجاري بغداد/ الرواتب</t>
  </si>
  <si>
    <t>دائرة مجاري بغداد/ التشغيلية</t>
  </si>
  <si>
    <t>مكتب مفتش عام امانة بغداد/ الرواتب</t>
  </si>
  <si>
    <t>مكتب مفتش عام امانة بغداد/ التشغيلية</t>
  </si>
  <si>
    <t>اللجنة البارالمبية/ الرواتب</t>
  </si>
  <si>
    <t>اللجنة البارالمبية/ التشغيلية</t>
  </si>
  <si>
    <t>المصرف الاسلامي</t>
  </si>
  <si>
    <t>زيادة رأسمال المصرف العقاري</t>
  </si>
  <si>
    <t>زيادة رأسمال المصرف الزراعي</t>
  </si>
  <si>
    <t>زيادة رأسمال المصرف الصناعي</t>
  </si>
  <si>
    <t>رأسمال شركة نفط الوسط</t>
  </si>
  <si>
    <t>رأسمال صندوق الاسكان</t>
  </si>
  <si>
    <t>الصندوق العراقي للتنمية الخارجية/ الرواتب</t>
  </si>
  <si>
    <t>الصندوق العراقي للتنمية الخارجية/ التشغيلية</t>
  </si>
  <si>
    <t>المجموع العام</t>
  </si>
  <si>
    <t>أ</t>
  </si>
  <si>
    <t>ج</t>
  </si>
  <si>
    <t>ب</t>
  </si>
  <si>
    <t>ث</t>
  </si>
  <si>
    <t>ح</t>
  </si>
  <si>
    <t>خ</t>
  </si>
  <si>
    <t>ر</t>
  </si>
  <si>
    <t>ز</t>
  </si>
  <si>
    <t>س</t>
  </si>
  <si>
    <t>ش</t>
  </si>
  <si>
    <t>ص</t>
  </si>
  <si>
    <t>ض</t>
  </si>
  <si>
    <t>ط</t>
  </si>
  <si>
    <t>ظ</t>
  </si>
  <si>
    <t>ف</t>
  </si>
  <si>
    <t>ق</t>
  </si>
  <si>
    <t>ع</t>
  </si>
  <si>
    <t>غ</t>
  </si>
  <si>
    <t>د</t>
  </si>
  <si>
    <t>ذ</t>
  </si>
  <si>
    <t>ك</t>
  </si>
  <si>
    <t>ل</t>
  </si>
  <si>
    <t xml:space="preserve">أ) </t>
  </si>
  <si>
    <t>رأسمال النافذة الاسلامية لمصرف الرافدين</t>
  </si>
  <si>
    <t>رأسمال النافذة الاسلامية لمصرف الرشيد</t>
  </si>
  <si>
    <t>رأسمال النافذة الاسلامية لشركة التأمين العراقية</t>
  </si>
  <si>
    <t>رأسمال النافذة الاسلامية لشركة التأمين الوطنية</t>
  </si>
  <si>
    <t>رأسمال النافذة الاسلامية لشركة اعادة التأمين</t>
  </si>
  <si>
    <t>مكتب مفتش عام الهيئة العراقية العامة لخدمات البث والارسال/ الرواتب</t>
  </si>
  <si>
    <t>مكتب مفتش عام الهيئة العراقية العامة لخدمات البث والارسال/ التشغيلية</t>
  </si>
  <si>
    <t>اللجنة الاولمبية/ الرواتب</t>
  </si>
  <si>
    <t>المصروفات الاخرى</t>
  </si>
  <si>
    <t>تعويضات حرب الكويت</t>
  </si>
  <si>
    <t>تعويضات الضحايا</t>
  </si>
  <si>
    <t>منح جمعية الهلال الاحمر العراقي/ الرواتب</t>
  </si>
  <si>
    <t>منح جمعية الهلال الاحمر العراقي/ التشغيلية</t>
  </si>
  <si>
    <t>نقابة الصحفيين العراقيين/ الرواتب</t>
  </si>
  <si>
    <t>نقابة الصحفيين العراقيين/ التشغيلية</t>
  </si>
  <si>
    <t>منح الاندية للمؤسسات الحكومية</t>
  </si>
  <si>
    <t>احتياطي الطوارئ</t>
  </si>
  <si>
    <t>تسوية الديون في الخارج</t>
  </si>
  <si>
    <t>اقساط الاتفاقية الثنائية مع دول نادي باريس ودول خارج نادي باريس</t>
  </si>
  <si>
    <t>تسوية مستحقات شركات النفط الاجنبية المستخرجة للنفط في اقليم كردستان</t>
  </si>
  <si>
    <t>نفقات التمويل المشترك</t>
  </si>
  <si>
    <t>تسديد اصدارات حوالات الخزينة القديمة</t>
  </si>
  <si>
    <t>التسوية النقدية للديون الصغيرة للقطاع الخاص في الخارج</t>
  </si>
  <si>
    <t>منح اخرى</t>
  </si>
  <si>
    <t>م</t>
  </si>
  <si>
    <t>ن</t>
  </si>
  <si>
    <t>ي</t>
  </si>
  <si>
    <t>هـ</t>
  </si>
  <si>
    <t>و</t>
  </si>
  <si>
    <t>أأ</t>
  </si>
  <si>
    <t>أب</t>
  </si>
  <si>
    <t>أت</t>
  </si>
  <si>
    <t>أث</t>
  </si>
  <si>
    <t>أج</t>
  </si>
  <si>
    <t>أح</t>
  </si>
  <si>
    <t>أد</t>
  </si>
  <si>
    <t>أذ</t>
  </si>
  <si>
    <t>تسوية اتفاقيات المطالبات بين الحكومة العراقية وحكومة الولايات المتحدة الامريكية</t>
  </si>
  <si>
    <t>المنافع الاجتماعية</t>
  </si>
  <si>
    <t>بدلات العسكريين</t>
  </si>
  <si>
    <t>رواتب المتقاعدين لدائرة العمل الضمان الاجتماعي</t>
  </si>
  <si>
    <t>الشركات الاخرى بما فيها اعادة هيكلية الشركات الاخرى</t>
  </si>
  <si>
    <t>ه)</t>
  </si>
  <si>
    <t>رواتب الاجازات المتراكمة للشهداء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</si>
</sst>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2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CC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quotePrefix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CC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rightToLeft="1" tabSelected="1" topLeftCell="A49" workbookViewId="0">
      <selection activeCell="F29" sqref="F29"/>
    </sheetView>
  </sheetViews>
  <sheetFormatPr defaultRowHeight="14.25"/>
  <cols>
    <col min="1" max="1" width="4" customWidth="1"/>
    <col min="2" max="2" width="47.5" style="8" customWidth="1"/>
    <col min="3" max="3" width="20.375" style="6" bestFit="1" customWidth="1"/>
    <col min="4" max="5" width="20" style="6" customWidth="1"/>
    <col min="6" max="6" width="20.375" style="6" bestFit="1" customWidth="1"/>
  </cols>
  <sheetData>
    <row r="1" spans="1:6" s="1" customFormat="1" ht="43.5" customHeight="1">
      <c r="A1" s="18" t="s">
        <v>0</v>
      </c>
      <c r="B1" s="18"/>
      <c r="C1" s="18"/>
      <c r="D1" s="18"/>
      <c r="E1" s="18"/>
      <c r="F1" s="18"/>
    </row>
    <row r="2" spans="1:6" s="1" customFormat="1" ht="30" customHeight="1">
      <c r="A2" s="11" t="s">
        <v>1</v>
      </c>
      <c r="B2" s="12" t="s">
        <v>32</v>
      </c>
      <c r="C2" s="13" t="s">
        <v>2</v>
      </c>
      <c r="D2" s="13" t="s">
        <v>3</v>
      </c>
      <c r="E2" s="13" t="s">
        <v>4</v>
      </c>
      <c r="F2" s="13" t="s">
        <v>5</v>
      </c>
    </row>
    <row r="3" spans="1:6" s="1" customFormat="1" ht="24" customHeight="1">
      <c r="A3" s="14">
        <v>1</v>
      </c>
      <c r="B3" s="15" t="s">
        <v>7</v>
      </c>
      <c r="C3" s="16">
        <f>SUM(C4:C7)</f>
        <v>5407750</v>
      </c>
      <c r="D3" s="16">
        <f t="shared" ref="D3" si="0">SUM(D4:D7)</f>
        <v>5217750</v>
      </c>
      <c r="E3" s="16">
        <f>SUM(E4:E8)</f>
        <v>8169000</v>
      </c>
      <c r="F3" s="16">
        <f>SUM(F4:F8)</f>
        <v>6825000</v>
      </c>
    </row>
    <row r="4" spans="1:6" s="1" customFormat="1" ht="21.95" customHeight="1">
      <c r="A4" s="2" t="s">
        <v>6</v>
      </c>
      <c r="B4" s="7" t="s">
        <v>8</v>
      </c>
      <c r="C4" s="3">
        <v>2250000</v>
      </c>
      <c r="D4" s="3">
        <v>2419000</v>
      </c>
      <c r="E4" s="3">
        <v>4500000</v>
      </c>
      <c r="F4" s="3">
        <v>3375000</v>
      </c>
    </row>
    <row r="5" spans="1:6" s="1" customFormat="1" ht="21.95" customHeight="1">
      <c r="A5" s="2" t="s">
        <v>15</v>
      </c>
      <c r="B5" s="7" t="s">
        <v>9</v>
      </c>
      <c r="C5" s="3">
        <v>19000</v>
      </c>
      <c r="D5" s="3">
        <v>19000</v>
      </c>
      <c r="E5" s="3">
        <v>19000</v>
      </c>
      <c r="F5" s="3">
        <v>19000</v>
      </c>
    </row>
    <row r="6" spans="1:6" s="1" customFormat="1" ht="21.95" customHeight="1">
      <c r="A6" s="2" t="s">
        <v>16</v>
      </c>
      <c r="B6" s="7" t="s">
        <v>10</v>
      </c>
      <c r="C6" s="3">
        <v>3063750</v>
      </c>
      <c r="D6" s="3">
        <v>2704750</v>
      </c>
      <c r="E6" s="3">
        <v>3500000</v>
      </c>
      <c r="F6" s="3">
        <v>3282000</v>
      </c>
    </row>
    <row r="7" spans="1:6" s="1" customFormat="1" ht="21.95" customHeight="1">
      <c r="A7" s="2" t="s">
        <v>17</v>
      </c>
      <c r="B7" s="7" t="s">
        <v>11</v>
      </c>
      <c r="C7" s="3">
        <v>75000</v>
      </c>
      <c r="D7" s="3">
        <v>75000</v>
      </c>
      <c r="E7" s="3">
        <v>100000</v>
      </c>
      <c r="F7" s="3">
        <v>100000</v>
      </c>
    </row>
    <row r="8" spans="1:6" s="1" customFormat="1" ht="21.95" customHeight="1">
      <c r="A8" s="2" t="s">
        <v>128</v>
      </c>
      <c r="B8" s="7" t="s">
        <v>129</v>
      </c>
      <c r="C8" s="3"/>
      <c r="D8" s="3"/>
      <c r="E8" s="3">
        <v>50000</v>
      </c>
      <c r="F8" s="3">
        <v>49000</v>
      </c>
    </row>
    <row r="9" spans="1:6" s="1" customFormat="1" ht="27" customHeight="1">
      <c r="A9" s="14">
        <v>2</v>
      </c>
      <c r="B9" s="15" t="s">
        <v>12</v>
      </c>
      <c r="C9" s="16">
        <f>SUM(C10:C11)</f>
        <v>14639.9</v>
      </c>
      <c r="D9" s="16">
        <f t="shared" ref="D9:F9" si="1">SUM(D10:D11)</f>
        <v>14639.9</v>
      </c>
      <c r="E9" s="16">
        <f t="shared" si="1"/>
        <v>18068</v>
      </c>
      <c r="F9" s="16">
        <f t="shared" si="1"/>
        <v>18068</v>
      </c>
    </row>
    <row r="10" spans="1:6" s="1" customFormat="1" ht="21.95" customHeight="1">
      <c r="A10" s="2" t="s">
        <v>18</v>
      </c>
      <c r="B10" s="7" t="s">
        <v>13</v>
      </c>
      <c r="C10" s="3">
        <v>6368</v>
      </c>
      <c r="D10" s="3">
        <v>6368</v>
      </c>
      <c r="E10" s="3">
        <v>6368</v>
      </c>
      <c r="F10" s="3">
        <v>6368</v>
      </c>
    </row>
    <row r="11" spans="1:6" s="1" customFormat="1" ht="21.95" customHeight="1">
      <c r="A11" s="2" t="s">
        <v>15</v>
      </c>
      <c r="B11" s="7" t="s">
        <v>14</v>
      </c>
      <c r="C11" s="4">
        <v>8271.9</v>
      </c>
      <c r="D11" s="4">
        <v>8271.9</v>
      </c>
      <c r="E11" s="3">
        <v>11700</v>
      </c>
      <c r="F11" s="3">
        <v>11700</v>
      </c>
    </row>
    <row r="12" spans="1:6" s="1" customFormat="1" ht="24.75" customHeight="1">
      <c r="A12" s="14">
        <v>3</v>
      </c>
      <c r="B12" s="15" t="s">
        <v>19</v>
      </c>
      <c r="C12" s="16">
        <f>SUM(C13:C19)</f>
        <v>1415640.9</v>
      </c>
      <c r="D12" s="16">
        <f t="shared" ref="D12:F12" si="2">SUM(D13:D19)</f>
        <v>1415640.9</v>
      </c>
      <c r="E12" s="16">
        <f t="shared" si="2"/>
        <v>1930675.801</v>
      </c>
      <c r="F12" s="16">
        <f t="shared" si="2"/>
        <v>1930675.801</v>
      </c>
    </row>
    <row r="13" spans="1:6" s="1" customFormat="1" ht="21.95" customHeight="1">
      <c r="A13" s="2" t="s">
        <v>6</v>
      </c>
      <c r="B13" s="7" t="s">
        <v>20</v>
      </c>
      <c r="C13" s="4">
        <v>19796.400000000001</v>
      </c>
      <c r="D13" s="4">
        <v>12963.654</v>
      </c>
      <c r="E13" s="3">
        <v>9945</v>
      </c>
      <c r="F13" s="3">
        <v>9945</v>
      </c>
    </row>
    <row r="14" spans="1:6" s="1" customFormat="1" ht="21.95" customHeight="1">
      <c r="A14" s="2" t="s">
        <v>15</v>
      </c>
      <c r="B14" s="7" t="s">
        <v>21</v>
      </c>
      <c r="C14" s="5">
        <v>0</v>
      </c>
      <c r="D14" s="4">
        <v>6832.7460000000001</v>
      </c>
      <c r="E14" s="3">
        <v>11700</v>
      </c>
      <c r="F14" s="3">
        <v>11700</v>
      </c>
    </row>
    <row r="15" spans="1:6" s="1" customFormat="1" ht="21.95" customHeight="1">
      <c r="A15" s="2" t="s">
        <v>16</v>
      </c>
      <c r="B15" s="7" t="s">
        <v>22</v>
      </c>
      <c r="C15" s="5">
        <v>0</v>
      </c>
      <c r="D15" s="5">
        <v>0</v>
      </c>
      <c r="E15" s="3">
        <v>6095</v>
      </c>
      <c r="F15" s="3">
        <v>6095</v>
      </c>
    </row>
    <row r="16" spans="1:6" s="1" customFormat="1" ht="23.25" customHeight="1">
      <c r="A16" s="2" t="s">
        <v>17</v>
      </c>
      <c r="B16" s="7" t="s">
        <v>23</v>
      </c>
      <c r="C16" s="3">
        <v>189540</v>
      </c>
      <c r="D16" s="3">
        <v>189540</v>
      </c>
      <c r="E16" s="3">
        <v>189540</v>
      </c>
      <c r="F16" s="3">
        <v>189540</v>
      </c>
    </row>
    <row r="17" spans="1:6" s="1" customFormat="1" ht="21.95" customHeight="1">
      <c r="A17" s="2" t="s">
        <v>24</v>
      </c>
      <c r="B17" s="7" t="s">
        <v>25</v>
      </c>
      <c r="C17" s="4">
        <v>531214.5</v>
      </c>
      <c r="D17" s="4">
        <v>531214.5</v>
      </c>
      <c r="E17" s="4">
        <v>373745.80099999998</v>
      </c>
      <c r="F17" s="4">
        <v>373745.80099999998</v>
      </c>
    </row>
    <row r="18" spans="1:6" s="1" customFormat="1" ht="38.25" customHeight="1">
      <c r="A18" s="2" t="s">
        <v>28</v>
      </c>
      <c r="B18" s="9" t="s">
        <v>26</v>
      </c>
      <c r="C18" s="3">
        <v>675090</v>
      </c>
      <c r="D18" s="3">
        <v>675090</v>
      </c>
      <c r="E18" s="3">
        <v>814320</v>
      </c>
      <c r="F18" s="3">
        <v>814320</v>
      </c>
    </row>
    <row r="19" spans="1:6" s="1" customFormat="1" ht="45" customHeight="1">
      <c r="A19" s="2" t="s">
        <v>29</v>
      </c>
      <c r="B19" s="9" t="s">
        <v>27</v>
      </c>
      <c r="C19" s="5">
        <v>0</v>
      </c>
      <c r="D19" s="5">
        <v>0</v>
      </c>
      <c r="E19" s="3">
        <v>525330</v>
      </c>
      <c r="F19" s="3">
        <v>525330</v>
      </c>
    </row>
    <row r="20" spans="1:6" s="1" customFormat="1" ht="21.95" customHeight="1">
      <c r="A20" s="14">
        <v>4</v>
      </c>
      <c r="B20" s="15" t="s">
        <v>30</v>
      </c>
      <c r="C20" s="16">
        <f>SUM(C21:C22)</f>
        <v>158557.62099999998</v>
      </c>
      <c r="D20" s="16">
        <f t="shared" ref="D20:F20" si="3">SUM(D21:D22)</f>
        <v>122026.601</v>
      </c>
      <c r="E20" s="16">
        <f t="shared" si="3"/>
        <v>1031500</v>
      </c>
      <c r="F20" s="16">
        <f t="shared" si="3"/>
        <v>826580.64599999995</v>
      </c>
    </row>
    <row r="21" spans="1:6" s="1" customFormat="1" ht="21.95" customHeight="1">
      <c r="A21" s="2" t="s">
        <v>85</v>
      </c>
      <c r="B21" s="7" t="s">
        <v>127</v>
      </c>
      <c r="C21" s="4">
        <v>108557.621</v>
      </c>
      <c r="D21" s="4">
        <v>72026.600999999995</v>
      </c>
      <c r="E21" s="3">
        <v>431500</v>
      </c>
      <c r="F21" s="4">
        <v>226580.64600000001</v>
      </c>
    </row>
    <row r="22" spans="1:6" s="1" customFormat="1" ht="21.95" customHeight="1">
      <c r="A22" s="2" t="s">
        <v>15</v>
      </c>
      <c r="B22" s="7" t="s">
        <v>31</v>
      </c>
      <c r="C22" s="3">
        <v>50000</v>
      </c>
      <c r="D22" s="3">
        <v>50000</v>
      </c>
      <c r="E22" s="3">
        <v>600000</v>
      </c>
      <c r="F22" s="3">
        <v>600000</v>
      </c>
    </row>
    <row r="23" spans="1:6" s="1" customFormat="1" ht="30.75" customHeight="1">
      <c r="A23" s="14">
        <v>5</v>
      </c>
      <c r="B23" s="15" t="s">
        <v>33</v>
      </c>
      <c r="C23" s="16">
        <f>SUM(C24:C59)</f>
        <v>1894087.8869999999</v>
      </c>
      <c r="D23" s="16">
        <f t="shared" ref="D23:F23" si="4">SUM(D24:D59)</f>
        <v>1887252.9139999999</v>
      </c>
      <c r="E23" s="16">
        <f t="shared" si="4"/>
        <v>2989716.301</v>
      </c>
      <c r="F23" s="16">
        <f t="shared" si="4"/>
        <v>1696609.5289999999</v>
      </c>
    </row>
    <row r="24" spans="1:6" s="1" customFormat="1" ht="21.95" customHeight="1">
      <c r="A24" s="2" t="s">
        <v>63</v>
      </c>
      <c r="B24" s="7" t="s">
        <v>34</v>
      </c>
      <c r="C24" s="4">
        <v>249161.217</v>
      </c>
      <c r="D24" s="4">
        <v>220641.00200000001</v>
      </c>
      <c r="E24" s="3">
        <v>63765</v>
      </c>
      <c r="F24" s="3">
        <v>63765</v>
      </c>
    </row>
    <row r="25" spans="1:6" s="1" customFormat="1" ht="21.95" customHeight="1">
      <c r="A25" s="2" t="s">
        <v>65</v>
      </c>
      <c r="B25" s="7" t="s">
        <v>35</v>
      </c>
      <c r="C25" s="4">
        <v>113306.57799999999</v>
      </c>
      <c r="D25" s="4">
        <v>91839.986999999994</v>
      </c>
      <c r="E25" s="4">
        <v>35197.286</v>
      </c>
      <c r="F25" s="4">
        <v>35197.286</v>
      </c>
    </row>
    <row r="26" spans="1:6" s="1" customFormat="1" ht="21.95" customHeight="1">
      <c r="A26" s="2" t="s">
        <v>1</v>
      </c>
      <c r="B26" s="7" t="s">
        <v>36</v>
      </c>
      <c r="C26" s="3">
        <v>300000</v>
      </c>
      <c r="D26" s="4">
        <v>300008.81800000003</v>
      </c>
      <c r="E26" s="3">
        <v>520225</v>
      </c>
      <c r="F26" s="4">
        <v>300000</v>
      </c>
    </row>
    <row r="27" spans="1:6" s="1" customFormat="1" ht="21.95" customHeight="1">
      <c r="A27" s="2" t="s">
        <v>66</v>
      </c>
      <c r="B27" s="7" t="s">
        <v>37</v>
      </c>
      <c r="C27" s="4">
        <v>1855.1690000000001</v>
      </c>
      <c r="D27" s="4">
        <v>1865.8989999999999</v>
      </c>
      <c r="E27" s="3">
        <v>0</v>
      </c>
      <c r="F27" s="3">
        <v>0</v>
      </c>
    </row>
    <row r="28" spans="1:6" s="1" customFormat="1" ht="21.95" customHeight="1">
      <c r="A28" s="2" t="s">
        <v>67</v>
      </c>
      <c r="B28" s="7" t="s">
        <v>38</v>
      </c>
      <c r="C28" s="3">
        <v>0</v>
      </c>
      <c r="D28" s="4">
        <v>22991.573</v>
      </c>
      <c r="E28" s="3">
        <v>48000</v>
      </c>
      <c r="F28" s="3">
        <v>48000</v>
      </c>
    </row>
    <row r="29" spans="1:6" s="1" customFormat="1" ht="21.95" customHeight="1">
      <c r="A29" s="2" t="s">
        <v>64</v>
      </c>
      <c r="B29" s="7" t="s">
        <v>39</v>
      </c>
      <c r="C29" s="4">
        <v>51934.3</v>
      </c>
      <c r="D29" s="4">
        <v>52008.849000000002</v>
      </c>
      <c r="E29" s="3">
        <v>51881</v>
      </c>
      <c r="F29" s="3">
        <v>51881</v>
      </c>
    </row>
    <row r="30" spans="1:6" s="1" customFormat="1" ht="21.95" customHeight="1">
      <c r="A30" s="2" t="s">
        <v>68</v>
      </c>
      <c r="B30" s="7" t="s">
        <v>40</v>
      </c>
      <c r="C30" s="3">
        <v>14709</v>
      </c>
      <c r="D30" s="3">
        <v>14709</v>
      </c>
      <c r="E30" s="3">
        <v>47192</v>
      </c>
      <c r="F30" s="4">
        <v>14709</v>
      </c>
    </row>
    <row r="31" spans="1:6" s="1" customFormat="1" ht="36" customHeight="1">
      <c r="A31" s="2" t="s">
        <v>81</v>
      </c>
      <c r="B31" s="9" t="s">
        <v>91</v>
      </c>
      <c r="C31" s="4">
        <v>571.02</v>
      </c>
      <c r="D31" s="4">
        <v>571.02</v>
      </c>
      <c r="E31" s="3">
        <v>0</v>
      </c>
      <c r="F31" s="3">
        <v>0</v>
      </c>
    </row>
    <row r="32" spans="1:6" s="1" customFormat="1" ht="37.5" customHeight="1">
      <c r="A32" s="2" t="s">
        <v>82</v>
      </c>
      <c r="B32" s="9" t="s">
        <v>92</v>
      </c>
      <c r="C32" s="4">
        <v>746.68</v>
      </c>
      <c r="D32" s="4">
        <v>746.68</v>
      </c>
      <c r="E32" s="3">
        <v>0</v>
      </c>
      <c r="F32" s="3">
        <v>0</v>
      </c>
    </row>
    <row r="33" spans="1:6" s="1" customFormat="1" ht="21.95" customHeight="1">
      <c r="A33" s="2" t="s">
        <v>70</v>
      </c>
      <c r="B33" s="7" t="s">
        <v>93</v>
      </c>
      <c r="C33" s="3">
        <v>14030</v>
      </c>
      <c r="D33" s="3">
        <v>14030</v>
      </c>
      <c r="E33" s="4">
        <v>14170</v>
      </c>
      <c r="F33" s="3">
        <v>14170</v>
      </c>
    </row>
    <row r="34" spans="1:6" s="1" customFormat="1" ht="21.95" customHeight="1">
      <c r="A34" s="2" t="s">
        <v>69</v>
      </c>
      <c r="B34" s="7" t="s">
        <v>41</v>
      </c>
      <c r="C34" s="4">
        <v>22572.5</v>
      </c>
      <c r="D34" s="4">
        <v>22572.5</v>
      </c>
      <c r="E34" s="4">
        <v>33164.963000000003</v>
      </c>
      <c r="F34" s="4">
        <v>30770.36</v>
      </c>
    </row>
    <row r="35" spans="1:6" s="1" customFormat="1" ht="21.95" customHeight="1">
      <c r="A35" s="2" t="s">
        <v>71</v>
      </c>
      <c r="B35" s="7" t="s">
        <v>42</v>
      </c>
      <c r="C35" s="3">
        <v>1245</v>
      </c>
      <c r="D35" s="3">
        <v>1245</v>
      </c>
      <c r="E35" s="3">
        <v>1606</v>
      </c>
      <c r="F35" s="3">
        <v>1245</v>
      </c>
    </row>
    <row r="36" spans="1:6" s="1" customFormat="1" ht="21.95" customHeight="1">
      <c r="A36" s="2" t="s">
        <v>72</v>
      </c>
      <c r="B36" s="7" t="s">
        <v>43</v>
      </c>
      <c r="C36" s="4">
        <v>2393.9369999999999</v>
      </c>
      <c r="D36" s="4">
        <v>2393.9369999999999</v>
      </c>
      <c r="E36" s="3">
        <v>2760</v>
      </c>
      <c r="F36" s="4">
        <v>2760</v>
      </c>
    </row>
    <row r="37" spans="1:6" s="1" customFormat="1" ht="21.95" customHeight="1">
      <c r="A37" s="2" t="s">
        <v>73</v>
      </c>
      <c r="B37" s="7" t="s">
        <v>44</v>
      </c>
      <c r="C37" s="4">
        <v>238806.51199999999</v>
      </c>
      <c r="D37" s="4">
        <v>208787.60800000001</v>
      </c>
      <c r="E37" s="4">
        <v>248354.35</v>
      </c>
      <c r="F37" s="4">
        <v>208459.52299999999</v>
      </c>
    </row>
    <row r="38" spans="1:6" s="1" customFormat="1" ht="21.95" customHeight="1">
      <c r="A38" s="2" t="s">
        <v>74</v>
      </c>
      <c r="B38" s="7" t="s">
        <v>45</v>
      </c>
      <c r="C38" s="4">
        <v>526863.6</v>
      </c>
      <c r="D38" s="4">
        <v>576945.66700000002</v>
      </c>
      <c r="E38" s="4">
        <v>1197213.426</v>
      </c>
      <c r="F38" s="4">
        <v>485210.58899999998</v>
      </c>
    </row>
    <row r="39" spans="1:6" s="1" customFormat="1" ht="21.95" customHeight="1">
      <c r="A39" s="2" t="s">
        <v>75</v>
      </c>
      <c r="B39" s="7" t="s">
        <v>46</v>
      </c>
      <c r="C39" s="3">
        <v>24242</v>
      </c>
      <c r="D39" s="3">
        <v>24242</v>
      </c>
      <c r="E39" s="3">
        <v>27000</v>
      </c>
      <c r="F39" s="4">
        <v>22196.15</v>
      </c>
    </row>
    <row r="40" spans="1:6" s="1" customFormat="1" ht="21.95" customHeight="1">
      <c r="A40" s="2" t="s">
        <v>76</v>
      </c>
      <c r="B40" s="7" t="s">
        <v>47</v>
      </c>
      <c r="C40" s="4">
        <v>52425.67</v>
      </c>
      <c r="D40" s="4">
        <v>52425.67</v>
      </c>
      <c r="E40" s="4">
        <v>7101.59</v>
      </c>
      <c r="F40" s="4">
        <v>52932.014999999999</v>
      </c>
    </row>
    <row r="41" spans="1:6" s="1" customFormat="1" ht="21.95" customHeight="1">
      <c r="A41" s="2" t="s">
        <v>79</v>
      </c>
      <c r="B41" s="7" t="s">
        <v>48</v>
      </c>
      <c r="C41" s="3">
        <v>9434</v>
      </c>
      <c r="D41" s="4">
        <v>9434</v>
      </c>
      <c r="E41" s="3">
        <v>10532</v>
      </c>
      <c r="F41" s="4">
        <v>8473.6</v>
      </c>
    </row>
    <row r="42" spans="1:6" s="1" customFormat="1" ht="21.95" customHeight="1">
      <c r="A42" s="2" t="s">
        <v>80</v>
      </c>
      <c r="B42" s="7" t="s">
        <v>49</v>
      </c>
      <c r="C42" s="3">
        <v>17600</v>
      </c>
      <c r="D42" s="4">
        <v>17600</v>
      </c>
      <c r="E42" s="3">
        <v>40903</v>
      </c>
      <c r="F42" s="4">
        <v>19200.12</v>
      </c>
    </row>
    <row r="43" spans="1:6" s="1" customFormat="1" ht="21.95" customHeight="1">
      <c r="A43" s="2" t="s">
        <v>77</v>
      </c>
      <c r="B43" s="7" t="s">
        <v>50</v>
      </c>
      <c r="C43" s="4">
        <v>1140.44</v>
      </c>
      <c r="D43" s="4">
        <v>1140.44</v>
      </c>
      <c r="E43" s="3">
        <v>0</v>
      </c>
      <c r="F43" s="3">
        <v>0</v>
      </c>
    </row>
    <row r="44" spans="1:6" s="1" customFormat="1" ht="21.95" customHeight="1">
      <c r="A44" s="2" t="s">
        <v>78</v>
      </c>
      <c r="B44" s="7" t="s">
        <v>51</v>
      </c>
      <c r="C44" s="4">
        <v>487.77800000000002</v>
      </c>
      <c r="D44" s="4">
        <v>487.77800000000002</v>
      </c>
      <c r="E44" s="3">
        <v>0</v>
      </c>
      <c r="F44" s="3">
        <v>0</v>
      </c>
    </row>
    <row r="45" spans="1:6" s="1" customFormat="1" ht="21.95" customHeight="1">
      <c r="A45" s="2" t="s">
        <v>83</v>
      </c>
      <c r="B45" s="7" t="s">
        <v>52</v>
      </c>
      <c r="C45" s="3">
        <v>2615</v>
      </c>
      <c r="D45" s="3">
        <v>2615</v>
      </c>
      <c r="E45" s="3">
        <v>3816</v>
      </c>
      <c r="F45" s="3">
        <v>3816</v>
      </c>
    </row>
    <row r="46" spans="1:6" s="1" customFormat="1" ht="21.95" customHeight="1">
      <c r="A46" s="2" t="s">
        <v>84</v>
      </c>
      <c r="B46" s="7" t="s">
        <v>53</v>
      </c>
      <c r="C46" s="4">
        <v>6613.8</v>
      </c>
      <c r="D46" s="4">
        <v>6613.8</v>
      </c>
      <c r="E46" s="4">
        <v>10501</v>
      </c>
      <c r="F46" s="4">
        <v>7490.2</v>
      </c>
    </row>
    <row r="47" spans="1:6" s="1" customFormat="1" ht="21.95" customHeight="1">
      <c r="A47" s="2" t="s">
        <v>110</v>
      </c>
      <c r="B47" s="7" t="s">
        <v>86</v>
      </c>
      <c r="C47" s="3">
        <v>25000</v>
      </c>
      <c r="D47" s="3">
        <v>25000</v>
      </c>
      <c r="E47" s="3">
        <v>50000</v>
      </c>
      <c r="F47" s="3">
        <v>25000</v>
      </c>
    </row>
    <row r="48" spans="1:6" s="1" customFormat="1" ht="21.95" customHeight="1">
      <c r="A48" s="2" t="s">
        <v>111</v>
      </c>
      <c r="B48" s="7" t="s">
        <v>87</v>
      </c>
      <c r="C48" s="3">
        <v>25000</v>
      </c>
      <c r="D48" s="3">
        <v>25000</v>
      </c>
      <c r="E48" s="3">
        <v>50000</v>
      </c>
      <c r="F48" s="3">
        <v>25000</v>
      </c>
    </row>
    <row r="49" spans="1:6" s="1" customFormat="1" ht="21.95" customHeight="1">
      <c r="A49" s="2" t="s">
        <v>113</v>
      </c>
      <c r="B49" s="7" t="s">
        <v>54</v>
      </c>
      <c r="C49" s="3">
        <v>25000</v>
      </c>
      <c r="D49" s="3">
        <v>25000</v>
      </c>
      <c r="E49" s="3">
        <v>50000</v>
      </c>
      <c r="F49" s="3">
        <v>25000</v>
      </c>
    </row>
    <row r="50" spans="1:6" s="1" customFormat="1" ht="21.95" customHeight="1">
      <c r="A50" s="2" t="s">
        <v>114</v>
      </c>
      <c r="B50" s="7" t="s">
        <v>88</v>
      </c>
      <c r="C50" s="3">
        <v>0</v>
      </c>
      <c r="D50" s="3">
        <v>0</v>
      </c>
      <c r="E50" s="3">
        <v>0</v>
      </c>
      <c r="F50" s="3">
        <v>0</v>
      </c>
    </row>
    <row r="51" spans="1:6" s="1" customFormat="1" ht="21.95" customHeight="1">
      <c r="A51" s="2" t="s">
        <v>112</v>
      </c>
      <c r="B51" s="7" t="s">
        <v>89</v>
      </c>
      <c r="C51" s="3">
        <v>0</v>
      </c>
      <c r="D51" s="3">
        <v>0</v>
      </c>
      <c r="E51" s="3">
        <v>0</v>
      </c>
      <c r="F51" s="3">
        <v>0</v>
      </c>
    </row>
    <row r="52" spans="1:6" s="1" customFormat="1" ht="21.95" customHeight="1">
      <c r="A52" s="2" t="s">
        <v>115</v>
      </c>
      <c r="B52" s="7" t="s">
        <v>90</v>
      </c>
      <c r="C52" s="3">
        <v>0</v>
      </c>
      <c r="D52" s="3">
        <v>0</v>
      </c>
      <c r="E52" s="3">
        <v>0</v>
      </c>
      <c r="F52" s="3">
        <v>0</v>
      </c>
    </row>
    <row r="53" spans="1:6" s="1" customFormat="1" ht="21.95" customHeight="1">
      <c r="A53" s="2" t="s">
        <v>116</v>
      </c>
      <c r="B53" s="7" t="s">
        <v>55</v>
      </c>
      <c r="C53" s="3">
        <v>0</v>
      </c>
      <c r="D53" s="3">
        <v>0</v>
      </c>
      <c r="E53" s="3">
        <v>200000</v>
      </c>
      <c r="F53" s="3">
        <v>100000</v>
      </c>
    </row>
    <row r="54" spans="1:6" s="1" customFormat="1" ht="21.95" customHeight="1">
      <c r="A54" s="2" t="s">
        <v>117</v>
      </c>
      <c r="B54" s="7" t="s">
        <v>56</v>
      </c>
      <c r="C54" s="3">
        <v>0</v>
      </c>
      <c r="D54" s="3">
        <v>0</v>
      </c>
      <c r="E54" s="3">
        <v>100000</v>
      </c>
      <c r="F54" s="3">
        <v>50000</v>
      </c>
    </row>
    <row r="55" spans="1:6" s="1" customFormat="1" ht="21.95" customHeight="1">
      <c r="A55" s="2" t="s">
        <v>118</v>
      </c>
      <c r="B55" s="7" t="s">
        <v>57</v>
      </c>
      <c r="C55" s="3">
        <v>50000</v>
      </c>
      <c r="D55" s="3">
        <v>50000</v>
      </c>
      <c r="E55" s="3">
        <v>75000</v>
      </c>
      <c r="F55" s="3">
        <v>50000</v>
      </c>
    </row>
    <row r="56" spans="1:6" s="1" customFormat="1" ht="21.95" customHeight="1">
      <c r="A56" s="2" t="s">
        <v>119</v>
      </c>
      <c r="B56" s="7" t="s">
        <v>58</v>
      </c>
      <c r="C56" s="3">
        <v>90000</v>
      </c>
      <c r="D56" s="3">
        <v>90000</v>
      </c>
      <c r="E56" s="3">
        <v>0</v>
      </c>
      <c r="F56" s="3">
        <v>0</v>
      </c>
    </row>
    <row r="57" spans="1:6" s="1" customFormat="1" ht="21.95" customHeight="1">
      <c r="A57" s="2" t="s">
        <v>120</v>
      </c>
      <c r="B57" s="7" t="s">
        <v>59</v>
      </c>
      <c r="C57" s="3">
        <v>25000</v>
      </c>
      <c r="D57" s="3">
        <v>25000</v>
      </c>
      <c r="E57" s="3">
        <v>100000</v>
      </c>
      <c r="F57" s="3">
        <v>50000</v>
      </c>
    </row>
    <row r="58" spans="1:6" s="1" customFormat="1" ht="21.95" customHeight="1">
      <c r="A58" s="2" t="s">
        <v>121</v>
      </c>
      <c r="B58" s="7" t="s">
        <v>60</v>
      </c>
      <c r="C58" s="4">
        <v>763.68600000000004</v>
      </c>
      <c r="D58" s="4">
        <v>766.68600000000004</v>
      </c>
      <c r="E58" s="4">
        <v>936.18600000000004</v>
      </c>
      <c r="F58" s="4">
        <v>936.18600000000004</v>
      </c>
    </row>
    <row r="59" spans="1:6" s="1" customFormat="1" ht="21.95" customHeight="1">
      <c r="A59" s="2" t="s">
        <v>122</v>
      </c>
      <c r="B59" s="7" t="s">
        <v>61</v>
      </c>
      <c r="C59" s="4">
        <v>570</v>
      </c>
      <c r="D59" s="4">
        <v>570</v>
      </c>
      <c r="E59" s="4">
        <v>397.5</v>
      </c>
      <c r="F59" s="4">
        <v>397.5</v>
      </c>
    </row>
    <row r="60" spans="1:6" s="1" customFormat="1" ht="27.75" customHeight="1">
      <c r="A60" s="14">
        <v>6</v>
      </c>
      <c r="B60" s="15" t="s">
        <v>124</v>
      </c>
      <c r="C60" s="17">
        <f>SUM(C61:C62)</f>
        <v>88300</v>
      </c>
      <c r="D60" s="17">
        <f t="shared" ref="D60:F60" si="5">SUM(D61:D62)</f>
        <v>88300</v>
      </c>
      <c r="E60" s="17">
        <f t="shared" si="5"/>
        <v>63300</v>
      </c>
      <c r="F60" s="17">
        <f t="shared" si="5"/>
        <v>63300</v>
      </c>
    </row>
    <row r="61" spans="1:6" s="1" customFormat="1" ht="21.95" customHeight="1">
      <c r="A61" s="2" t="s">
        <v>63</v>
      </c>
      <c r="B61" s="7" t="s">
        <v>126</v>
      </c>
      <c r="C61" s="3">
        <v>48300</v>
      </c>
      <c r="D61" s="3">
        <v>48300</v>
      </c>
      <c r="E61" s="3">
        <v>48300</v>
      </c>
      <c r="F61" s="3">
        <v>48300</v>
      </c>
    </row>
    <row r="62" spans="1:6" s="1" customFormat="1" ht="21.95" customHeight="1">
      <c r="A62" s="2" t="s">
        <v>65</v>
      </c>
      <c r="B62" s="7" t="s">
        <v>125</v>
      </c>
      <c r="C62" s="3">
        <v>40000</v>
      </c>
      <c r="D62" s="3">
        <v>40000</v>
      </c>
      <c r="E62" s="3">
        <v>15000</v>
      </c>
      <c r="F62" s="3">
        <v>15000</v>
      </c>
    </row>
    <row r="63" spans="1:6" s="1" customFormat="1" ht="26.25" customHeight="1">
      <c r="A63" s="14">
        <v>7</v>
      </c>
      <c r="B63" s="15" t="s">
        <v>94</v>
      </c>
      <c r="C63" s="16">
        <f>SUM(C64:C79)</f>
        <v>5054185.75</v>
      </c>
      <c r="D63" s="16">
        <f t="shared" ref="D63:F63" si="6">SUM(D64:D79)</f>
        <v>4925744.5269999998</v>
      </c>
      <c r="E63" s="16">
        <f t="shared" si="6"/>
        <v>10054046.989</v>
      </c>
      <c r="F63" s="16">
        <f t="shared" si="6"/>
        <v>8151559.5140000004</v>
      </c>
    </row>
    <row r="64" spans="1:6" s="1" customFormat="1" ht="21.95" customHeight="1">
      <c r="A64" s="2" t="s">
        <v>63</v>
      </c>
      <c r="B64" s="7" t="s">
        <v>95</v>
      </c>
      <c r="C64" s="4">
        <v>3593625.75</v>
      </c>
      <c r="D64" s="4">
        <v>3593625.75</v>
      </c>
      <c r="E64" s="4">
        <v>4991146.875</v>
      </c>
      <c r="F64" s="4">
        <v>4718902.5</v>
      </c>
    </row>
    <row r="65" spans="1:6" s="1" customFormat="1" ht="21.95" customHeight="1">
      <c r="A65" s="2" t="s">
        <v>65</v>
      </c>
      <c r="B65" s="7" t="s">
        <v>96</v>
      </c>
      <c r="C65" s="3">
        <v>470000</v>
      </c>
      <c r="D65" s="3">
        <v>460508</v>
      </c>
      <c r="E65" s="3">
        <v>500000</v>
      </c>
      <c r="F65" s="3">
        <v>300000</v>
      </c>
    </row>
    <row r="66" spans="1:6" s="1" customFormat="1" ht="21.95" customHeight="1">
      <c r="A66" s="2" t="s">
        <v>1</v>
      </c>
      <c r="B66" s="7" t="s">
        <v>97</v>
      </c>
      <c r="C66" s="3">
        <v>28810</v>
      </c>
      <c r="D66" s="3">
        <v>28810</v>
      </c>
      <c r="E66" s="3">
        <v>33570</v>
      </c>
      <c r="F66" s="3">
        <v>28810</v>
      </c>
    </row>
    <row r="67" spans="1:6" s="1" customFormat="1" ht="21.95" customHeight="1">
      <c r="A67" s="2" t="s">
        <v>66</v>
      </c>
      <c r="B67" s="7" t="s">
        <v>98</v>
      </c>
      <c r="C67" s="3">
        <v>1340</v>
      </c>
      <c r="D67" s="3">
        <v>1340</v>
      </c>
      <c r="E67" s="4">
        <v>22729.1</v>
      </c>
      <c r="F67" s="4">
        <v>1340</v>
      </c>
    </row>
    <row r="68" spans="1:6" s="1" customFormat="1" ht="21.95" customHeight="1">
      <c r="A68" s="2" t="s">
        <v>64</v>
      </c>
      <c r="B68" s="7" t="s">
        <v>99</v>
      </c>
      <c r="C68" s="3">
        <v>295</v>
      </c>
      <c r="D68" s="3">
        <v>295</v>
      </c>
      <c r="E68" s="3">
        <v>500</v>
      </c>
      <c r="F68" s="3">
        <v>480</v>
      </c>
    </row>
    <row r="69" spans="1:6" s="1" customFormat="1" ht="21.95" customHeight="1">
      <c r="A69" s="2" t="s">
        <v>67</v>
      </c>
      <c r="B69" s="7" t="s">
        <v>100</v>
      </c>
      <c r="C69" s="4">
        <v>1490.106</v>
      </c>
      <c r="D69" s="4">
        <v>1490.106</v>
      </c>
      <c r="E69" s="3">
        <v>3950</v>
      </c>
      <c r="F69" s="3">
        <v>3970</v>
      </c>
    </row>
    <row r="70" spans="1:6" s="1" customFormat="1" ht="21.95" customHeight="1">
      <c r="A70" s="2" t="s">
        <v>68</v>
      </c>
      <c r="B70" s="7" t="s">
        <v>101</v>
      </c>
      <c r="C70" s="3">
        <v>0</v>
      </c>
      <c r="D70" s="3">
        <v>0</v>
      </c>
      <c r="E70" s="10">
        <v>29993.119999999999</v>
      </c>
      <c r="F70" s="10">
        <v>29993.119999999999</v>
      </c>
    </row>
    <row r="71" spans="1:6" s="1" customFormat="1" ht="21.95" customHeight="1">
      <c r="A71" s="2" t="s">
        <v>81</v>
      </c>
      <c r="B71" s="7" t="s">
        <v>109</v>
      </c>
      <c r="C71" s="4">
        <v>17464.894</v>
      </c>
      <c r="D71" s="4">
        <v>17464.894</v>
      </c>
      <c r="E71" s="4">
        <v>17464.894</v>
      </c>
      <c r="F71" s="4">
        <v>17464.894</v>
      </c>
    </row>
    <row r="72" spans="1:6" s="1" customFormat="1" ht="21.95" customHeight="1">
      <c r="A72" s="2" t="s">
        <v>82</v>
      </c>
      <c r="B72" s="7" t="s">
        <v>102</v>
      </c>
      <c r="C72" s="3">
        <v>250000</v>
      </c>
      <c r="D72" s="4">
        <v>131050.777</v>
      </c>
      <c r="E72" s="3">
        <v>250000</v>
      </c>
      <c r="F72" s="3">
        <v>250000</v>
      </c>
    </row>
    <row r="73" spans="1:6" s="1" customFormat="1" ht="21.95" customHeight="1">
      <c r="A73" s="2" t="s">
        <v>69</v>
      </c>
      <c r="B73" s="7" t="s">
        <v>103</v>
      </c>
      <c r="C73" s="3">
        <v>29250</v>
      </c>
      <c r="D73" s="3">
        <v>76050</v>
      </c>
      <c r="E73" s="3">
        <v>526500</v>
      </c>
      <c r="F73" s="3">
        <v>526500</v>
      </c>
    </row>
    <row r="74" spans="1:6" s="1" customFormat="1" ht="38.25" customHeight="1">
      <c r="A74" s="2" t="s">
        <v>70</v>
      </c>
      <c r="B74" s="9" t="s">
        <v>104</v>
      </c>
      <c r="C74" s="3">
        <v>661910</v>
      </c>
      <c r="D74" s="3">
        <v>615110</v>
      </c>
      <c r="E74" s="3">
        <v>1537380</v>
      </c>
      <c r="F74" s="3">
        <v>1537380</v>
      </c>
    </row>
    <row r="75" spans="1:6" s="1" customFormat="1" ht="38.25" customHeight="1">
      <c r="A75" s="2" t="s">
        <v>71</v>
      </c>
      <c r="B75" s="9" t="s">
        <v>105</v>
      </c>
      <c r="C75" s="3">
        <v>0</v>
      </c>
      <c r="D75" s="3">
        <v>0</v>
      </c>
      <c r="E75" s="3">
        <v>543594</v>
      </c>
      <c r="F75" s="3">
        <v>0</v>
      </c>
    </row>
    <row r="76" spans="1:6" s="1" customFormat="1" ht="21.95" customHeight="1">
      <c r="A76" s="2" t="s">
        <v>72</v>
      </c>
      <c r="B76" s="7" t="s">
        <v>106</v>
      </c>
      <c r="C76" s="3">
        <v>0</v>
      </c>
      <c r="D76" s="3">
        <v>0</v>
      </c>
      <c r="E76" s="3">
        <v>292500</v>
      </c>
      <c r="F76" s="3">
        <v>100000</v>
      </c>
    </row>
    <row r="77" spans="1:6" s="1" customFormat="1" ht="21.95" customHeight="1">
      <c r="A77" s="2" t="s">
        <v>75</v>
      </c>
      <c r="B77" s="7" t="s">
        <v>107</v>
      </c>
      <c r="C77" s="3">
        <v>0</v>
      </c>
      <c r="D77" s="3">
        <v>0</v>
      </c>
      <c r="E77" s="3">
        <v>778219</v>
      </c>
      <c r="F77" s="3">
        <v>578219</v>
      </c>
    </row>
    <row r="78" spans="1:6" s="1" customFormat="1" ht="21.95" customHeight="1">
      <c r="A78" s="2" t="s">
        <v>78</v>
      </c>
      <c r="B78" s="7" t="s">
        <v>108</v>
      </c>
      <c r="C78" s="3">
        <v>0</v>
      </c>
      <c r="D78" s="3">
        <v>0</v>
      </c>
      <c r="E78" s="3">
        <v>58500</v>
      </c>
      <c r="F78" s="3">
        <v>58500</v>
      </c>
    </row>
    <row r="79" spans="1:6" s="1" customFormat="1" ht="40.5" customHeight="1">
      <c r="A79" s="2" t="s">
        <v>83</v>
      </c>
      <c r="B79" s="9" t="s">
        <v>123</v>
      </c>
      <c r="C79" s="3">
        <v>0</v>
      </c>
      <c r="D79" s="3">
        <v>0</v>
      </c>
      <c r="E79" s="3">
        <v>468000</v>
      </c>
      <c r="F79" s="3">
        <v>0</v>
      </c>
    </row>
    <row r="80" spans="1:6" ht="30" customHeight="1">
      <c r="A80" s="11"/>
      <c r="B80" s="12" t="s">
        <v>62</v>
      </c>
      <c r="C80" s="13">
        <f>SUM(C3,C9,C12,C20,C23,C60,C63)</f>
        <v>14033162.058</v>
      </c>
      <c r="D80" s="13">
        <f>SUM(D3,D9,D12,D20,D23,D60,D63)</f>
        <v>13671354.842</v>
      </c>
      <c r="E80" s="13">
        <f>SUM(E3,E9,E12,E20,E23,E60,E63)</f>
        <v>24256307.090999998</v>
      </c>
      <c r="F80" s="13">
        <f>SUM(F3,F9,F12,F20,F23,F60,F63)</f>
        <v>19511793.489999998</v>
      </c>
    </row>
  </sheetData>
  <mergeCells count="1">
    <mergeCell ref="A1:F1"/>
  </mergeCells>
  <pageMargins left="0.15748031496062992" right="0.15748031496062992" top="0.35433070866141736" bottom="0.43307086614173229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VMCDCHTSR4DK-1797567310-250</_dlc_DocId>
    <_dlc_DocIdUrl xmlns="536e90f3-28f6-43a2-9886-69104c66b47c">
      <Url>http://cms-mof/_layouts/DocIdRedir.aspx?ID=VMCDCHTSR4DK-1797567310-250</Url>
      <Description>VMCDCHTSR4DK-1797567310-250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59264F-3877-480F-928C-F3F2723A7367}"/>
</file>

<file path=customXml/itemProps2.xml><?xml version="1.0" encoding="utf-8"?>
<ds:datastoreItem xmlns:ds="http://schemas.openxmlformats.org/officeDocument/2006/customXml" ds:itemID="{3E516FCF-D704-4723-9F3E-4EE059C41A24}"/>
</file>

<file path=customXml/itemProps3.xml><?xml version="1.0" encoding="utf-8"?>
<ds:datastoreItem xmlns:ds="http://schemas.openxmlformats.org/officeDocument/2006/customXml" ds:itemID="{36FA63D6-1B32-4664-BF13-AFF1C09C03E8}"/>
</file>

<file path=customXml/itemProps4.xml><?xml version="1.0" encoding="utf-8"?>
<ds:datastoreItem xmlns:ds="http://schemas.openxmlformats.org/officeDocument/2006/customXml" ds:itemID="{89CD24AE-3C87-496B-A5DA-3BDF1D6599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Mowazna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GActiona2012</dc:title>
  <dc:creator>Haider Y. Attar</dc:creator>
  <cp:lastModifiedBy>XP</cp:lastModifiedBy>
  <cp:lastPrinted>2011-12-07T04:53:32Z</cp:lastPrinted>
  <dcterms:created xsi:type="dcterms:W3CDTF">2011-08-17T05:38:30Z</dcterms:created>
  <dcterms:modified xsi:type="dcterms:W3CDTF">2012-04-03T09:44:26Z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c46663d0-8f6a-46a0-8959-56edd94a327e</vt:lpwstr>
  </property>
</Properties>
</file>