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tabRatio="462" activeTab="0"/>
  </bookViews>
  <sheets>
    <sheet name="حصة كردستان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<sst xmlns="http://schemas.openxmlformats.org/spreadsheetml/2006/main" count="60" uniqueCount="58">
  <si>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مجلس النواب</t>
  </si>
  <si>
    <t>هيئة النزاهة</t>
  </si>
  <si>
    <t>رئاسة الجمهورية</t>
  </si>
  <si>
    <t>مجلس الوزراء</t>
  </si>
  <si>
    <t>مجلس الامن الوطني</t>
  </si>
  <si>
    <t>الهيئة العراقية للمصادر المشعة</t>
  </si>
  <si>
    <t>مكتب القائد العام</t>
  </si>
  <si>
    <t>جهاز المخابرات الوطني</t>
  </si>
  <si>
    <t>مفتش عام جهاز المخابرات</t>
  </si>
  <si>
    <t>الخارجية</t>
  </si>
  <si>
    <t>الجنسية والحدود</t>
  </si>
  <si>
    <t>الدفاع</t>
  </si>
  <si>
    <t>فوائد السندات على اطفاء الديون الخارجية على القطاع الخاص</t>
  </si>
  <si>
    <t>الفوائد المترتبة على اعادة هيكلية الديون الخارجية بموجب</t>
  </si>
  <si>
    <t>اتفاقية دول نادي باريس ودول خارج نادي باريس</t>
  </si>
  <si>
    <t>المفاوضات والمطالبات القانونية للدين الخارجي</t>
  </si>
  <si>
    <t>تدقيق ومتابعة وملاحقة الديون في الخارج</t>
  </si>
  <si>
    <t>لجنة الخبراء الماليين</t>
  </si>
  <si>
    <t>المساهمة  في كلفة انتاج النفط الخام المصدر</t>
  </si>
  <si>
    <t>اجور نقل النفط عبر تركيا</t>
  </si>
  <si>
    <t>المساهمات العربية والدولية</t>
  </si>
  <si>
    <t>تعويضات حرب الكويت</t>
  </si>
  <si>
    <t>التسوية النقدية للديون في الخارج</t>
  </si>
  <si>
    <t xml:space="preserve">اقساط الاتفاقيات الثنائية مع دول نادي باريس </t>
  </si>
  <si>
    <t>ودول خارج نادي باريس</t>
  </si>
  <si>
    <t>اجمالـــــي النفقـــــات السياديـــــــة</t>
  </si>
  <si>
    <t>يطــــرح اجمالــــــي السياديـــــــــة</t>
  </si>
  <si>
    <t>المتبقــــــــــــــي</t>
  </si>
  <si>
    <t>* 17%</t>
  </si>
  <si>
    <t>حصــــــــة اقليــــــــم كردستــــــــــــان</t>
  </si>
  <si>
    <t>المبلغ / مليون دينار</t>
  </si>
  <si>
    <t>يطـــرح اجمالـــي النفقــات الحاكمـــــة</t>
  </si>
  <si>
    <t>المفـــــــــــــــــــــــــــــــــــــــــــــــــــــردات</t>
  </si>
  <si>
    <t>المتبقي</t>
  </si>
  <si>
    <t>اجمالي الحصة</t>
  </si>
  <si>
    <t>يطرح تخصيصات تنمية الاقاليم واعمار المحافظات بما فيها اقليم كردستان</t>
  </si>
  <si>
    <t>المشاريع الشركات النفطية الاجنبية</t>
  </si>
  <si>
    <t>فوائد قروض البنك الدولي</t>
  </si>
  <si>
    <t>فوائد على سندات حوالات الخزينة</t>
  </si>
  <si>
    <t>الفوائد المترتبة عن اقساط الاتفاقيات الثنائية مع دول نادي باريس ودول خارج نادي باريس</t>
  </si>
  <si>
    <t>بضمنها مستحقات عقود شركات النفط الاجنبية في اقليم كردستان</t>
  </si>
  <si>
    <t>مستحقات شركات النفط الاجنبية المدفوعة سلف عام /2011 لأقليم كردستان</t>
  </si>
  <si>
    <t>نفقات التمويل المشترك</t>
  </si>
  <si>
    <t>تسديد اصدار حوالات الخزينة القديمة</t>
  </si>
  <si>
    <t>التسوية النقدية للديون الصغيرة للقطاع الخاص في الخارج</t>
  </si>
  <si>
    <t>فوائد قروض صندوق النقد العربي</t>
  </si>
  <si>
    <t>فوائد على قروض الاجنبية الاخرى</t>
  </si>
  <si>
    <t>تسوية اتفاقيات المطالبات بين الحكومة العراقية وحكومة الولايات المتحدة الامريكية</t>
  </si>
  <si>
    <t xml:space="preserve">اجمــــــــــــــــــالي الموازنــــــــــــــــــــــة </t>
  </si>
  <si>
    <t xml:space="preserve">احتساب حصة اقليم كردستان من اجمالي الموازنة </t>
  </si>
  <si>
    <t>يطرح تخصيصات المشاريع المحافظات المنتجة للنفط الخام والنفط المكرر وغاز القبة بما فيها اقليم كردستان</t>
  </si>
  <si>
    <t>يضاف اليها حصة الاقليم عن تنمية الاقاليم والبترودولار</t>
  </si>
  <si>
    <t>رئاسة الوزراء عدا شبكة الحماية الاجتماعية ولجنة دعم المزارعين</t>
  </si>
  <si>
    <t>مشروع بناء مجلس النواب ودور سكن الاعضاء</t>
  </si>
  <si>
    <t>مشاريع الموانئ</t>
  </si>
  <si>
    <t>مشاريع السكك</t>
  </si>
  <si>
    <t>مشاريع ادارة الاجواء</t>
  </si>
  <si>
    <t>مشاريع السدود</t>
  </si>
</sst>
</file>

<file path=xl/styles.xml><?xml version="1.0" encoding="utf-8"?>
<styleSheet xmlns="http://schemas.openxmlformats.org/spreadsheetml/2006/main">
  <numFmts count="9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0.000"/>
  </numFmts>
  <fonts count="39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readingOrder="2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3"/>
  <sheetViews>
    <sheetView rightToLeft="1" tabSelected="1" zoomScale="150" zoomScaleNormal="150" zoomScalePageLayoutView="0" workbookViewId="0" topLeftCell="A1">
      <selection activeCell="B5" sqref="B5"/>
    </sheetView>
  </sheetViews>
  <sheetFormatPr defaultColWidth="9.140625" defaultRowHeight="22.5" customHeight="1"/>
  <cols>
    <col min="1" max="1" width="75.421875" style="1" customWidth="1"/>
    <col min="2" max="2" width="29.00390625" style="19" customWidth="1"/>
    <col min="3" max="16384" width="9.140625" style="1" customWidth="1"/>
  </cols>
  <sheetData>
    <row r="1" spans="1:2" s="2" customFormat="1" ht="22.5" customHeight="1">
      <c r="A1" s="27" t="s">
        <v>49</v>
      </c>
      <c r="B1" s="27"/>
    </row>
    <row r="2" spans="1:2" s="2" customFormat="1" ht="22.5" customHeight="1">
      <c r="A2" s="21"/>
      <c r="B2" s="21"/>
    </row>
    <row r="3" spans="1:2" s="2" customFormat="1" ht="36.75" customHeight="1">
      <c r="A3" s="9" t="s">
        <v>32</v>
      </c>
      <c r="B3" s="6" t="s">
        <v>30</v>
      </c>
    </row>
    <row r="4" spans="1:2" s="2" customFormat="1" ht="30" customHeight="1">
      <c r="A4" s="12" t="s">
        <v>48</v>
      </c>
      <c r="B4" s="13">
        <v>117122930.15</v>
      </c>
    </row>
    <row r="5" spans="1:2" s="2" customFormat="1" ht="19.5" customHeight="1">
      <c r="A5" s="3" t="s">
        <v>0</v>
      </c>
      <c r="B5" s="14">
        <v>282942</v>
      </c>
    </row>
    <row r="6" spans="1:2" s="2" customFormat="1" ht="19.5" customHeight="1">
      <c r="A6" s="3" t="s">
        <v>1</v>
      </c>
      <c r="B6" s="14">
        <v>61753</v>
      </c>
    </row>
    <row r="7" spans="1:2" s="2" customFormat="1" ht="19.5" customHeight="1">
      <c r="A7" s="3" t="s">
        <v>2</v>
      </c>
      <c r="B7" s="14">
        <v>113384.654</v>
      </c>
    </row>
    <row r="8" spans="1:2" s="2" customFormat="1" ht="19.5" customHeight="1">
      <c r="A8" s="3" t="s">
        <v>3</v>
      </c>
      <c r="B8" s="14">
        <v>81049.885</v>
      </c>
    </row>
    <row r="9" spans="1:2" s="2" customFormat="1" ht="19.5" customHeight="1">
      <c r="A9" s="3" t="s">
        <v>52</v>
      </c>
      <c r="B9" s="14">
        <v>418549.789</v>
      </c>
    </row>
    <row r="10" spans="1:2" s="2" customFormat="1" ht="19.5" customHeight="1">
      <c r="A10" s="3" t="s">
        <v>4</v>
      </c>
      <c r="B10" s="14">
        <v>11429.869</v>
      </c>
    </row>
    <row r="11" spans="1:2" s="2" customFormat="1" ht="19.5" customHeight="1">
      <c r="A11" s="3" t="s">
        <v>5</v>
      </c>
      <c r="B11" s="14">
        <v>2669.984</v>
      </c>
    </row>
    <row r="12" spans="1:2" s="2" customFormat="1" ht="19.5" customHeight="1">
      <c r="A12" s="3" t="s">
        <v>6</v>
      </c>
      <c r="B12" s="14">
        <v>62800.233</v>
      </c>
    </row>
    <row r="13" spans="1:2" s="2" customFormat="1" ht="19.5" customHeight="1">
      <c r="A13" s="3" t="s">
        <v>7</v>
      </c>
      <c r="B13" s="14">
        <v>222691.82</v>
      </c>
    </row>
    <row r="14" spans="1:2" s="2" customFormat="1" ht="19.5" customHeight="1">
      <c r="A14" s="3" t="s">
        <v>8</v>
      </c>
      <c r="B14" s="14">
        <v>3774.461</v>
      </c>
    </row>
    <row r="15" spans="1:2" s="2" customFormat="1" ht="19.5" customHeight="1">
      <c r="A15" s="3" t="s">
        <v>9</v>
      </c>
      <c r="B15" s="14">
        <v>451472.471</v>
      </c>
    </row>
    <row r="16" spans="1:2" s="2" customFormat="1" ht="19.5" customHeight="1">
      <c r="A16" s="3" t="s">
        <v>10</v>
      </c>
      <c r="B16" s="14">
        <v>938098</v>
      </c>
    </row>
    <row r="17" spans="1:2" s="2" customFormat="1" ht="19.5" customHeight="1">
      <c r="A17" s="3" t="s">
        <v>11</v>
      </c>
      <c r="B17" s="14">
        <v>7060707.882</v>
      </c>
    </row>
    <row r="18" spans="1:2" s="2" customFormat="1" ht="19.5" customHeight="1">
      <c r="A18" s="3" t="s">
        <v>37</v>
      </c>
      <c r="B18" s="14">
        <v>9945</v>
      </c>
    </row>
    <row r="19" spans="1:2" s="2" customFormat="1" ht="19.5" customHeight="1">
      <c r="A19" s="3" t="s">
        <v>45</v>
      </c>
      <c r="B19" s="14">
        <v>11700</v>
      </c>
    </row>
    <row r="20" spans="1:2" s="2" customFormat="1" ht="19.5" customHeight="1">
      <c r="A20" s="3" t="s">
        <v>46</v>
      </c>
      <c r="B20" s="14">
        <v>6095</v>
      </c>
    </row>
    <row r="21" spans="1:2" s="2" customFormat="1" ht="19.5" customHeight="1">
      <c r="A21" s="3" t="s">
        <v>12</v>
      </c>
      <c r="B21" s="14">
        <v>189540</v>
      </c>
    </row>
    <row r="22" spans="1:2" s="2" customFormat="1" ht="19.5" customHeight="1">
      <c r="A22" s="4" t="s">
        <v>38</v>
      </c>
      <c r="B22" s="14">
        <v>373745.801</v>
      </c>
    </row>
    <row r="23" spans="1:2" s="2" customFormat="1" ht="19.5" customHeight="1">
      <c r="A23" s="4" t="s">
        <v>13</v>
      </c>
      <c r="B23" s="26">
        <v>814320</v>
      </c>
    </row>
    <row r="24" spans="1:2" s="2" customFormat="1" ht="19.5" customHeight="1">
      <c r="A24" s="5" t="s">
        <v>14</v>
      </c>
      <c r="B24" s="26"/>
    </row>
    <row r="25" spans="1:2" s="2" customFormat="1" ht="42" customHeight="1">
      <c r="A25" s="22" t="s">
        <v>39</v>
      </c>
      <c r="B25" s="14">
        <v>525330</v>
      </c>
    </row>
    <row r="26" spans="1:2" s="2" customFormat="1" ht="19.5" customHeight="1">
      <c r="A26" s="3" t="s">
        <v>15</v>
      </c>
      <c r="B26" s="14">
        <v>11700</v>
      </c>
    </row>
    <row r="27" spans="1:2" s="2" customFormat="1" ht="19.5" customHeight="1">
      <c r="A27" s="3" t="s">
        <v>16</v>
      </c>
      <c r="B27" s="14">
        <v>6368</v>
      </c>
    </row>
    <row r="28" spans="1:2" s="2" customFormat="1" ht="19.5" customHeight="1">
      <c r="A28" s="3" t="s">
        <v>17</v>
      </c>
      <c r="B28" s="14">
        <v>5682</v>
      </c>
    </row>
    <row r="29" spans="1:2" s="2" customFormat="1" ht="19.5" customHeight="1">
      <c r="A29" s="4" t="s">
        <v>18</v>
      </c>
      <c r="B29" s="26">
        <v>2950000</v>
      </c>
    </row>
    <row r="30" spans="1:2" s="2" customFormat="1" ht="19.5" customHeight="1">
      <c r="A30" s="23" t="s">
        <v>40</v>
      </c>
      <c r="B30" s="26"/>
    </row>
    <row r="31" spans="1:2" s="2" customFormat="1" ht="19.5" customHeight="1">
      <c r="A31" s="3" t="s">
        <v>19</v>
      </c>
      <c r="B31" s="14">
        <v>300000</v>
      </c>
    </row>
    <row r="32" spans="1:2" s="2" customFormat="1" ht="19.5" customHeight="1">
      <c r="A32" s="3" t="s">
        <v>20</v>
      </c>
      <c r="B32" s="14">
        <v>144859.176</v>
      </c>
    </row>
    <row r="33" spans="1:2" s="2" customFormat="1" ht="19.5" customHeight="1">
      <c r="A33" s="3" t="s">
        <v>21</v>
      </c>
      <c r="B33" s="14">
        <v>4718902.5</v>
      </c>
    </row>
    <row r="34" spans="1:2" s="2" customFormat="1" ht="19.5" customHeight="1">
      <c r="A34" s="3" t="s">
        <v>22</v>
      </c>
      <c r="B34" s="14">
        <v>526500</v>
      </c>
    </row>
    <row r="35" spans="1:2" s="2" customFormat="1" ht="19.5" customHeight="1">
      <c r="A35" s="4" t="s">
        <v>23</v>
      </c>
      <c r="B35" s="26">
        <v>1537380</v>
      </c>
    </row>
    <row r="36" spans="1:2" s="2" customFormat="1" ht="19.5" customHeight="1">
      <c r="A36" s="5" t="s">
        <v>24</v>
      </c>
      <c r="B36" s="26"/>
    </row>
    <row r="37" spans="1:2" s="2" customFormat="1" ht="19.5" customHeight="1">
      <c r="A37" s="3" t="s">
        <v>36</v>
      </c>
      <c r="B37" s="14">
        <v>7500000</v>
      </c>
    </row>
    <row r="38" spans="1:2" s="2" customFormat="1" ht="19.5" customHeight="1">
      <c r="A38" s="24" t="s">
        <v>41</v>
      </c>
      <c r="B38" s="14">
        <v>0</v>
      </c>
    </row>
    <row r="39" spans="1:2" s="2" customFormat="1" ht="19.5" customHeight="1">
      <c r="A39" s="24" t="s">
        <v>42</v>
      </c>
      <c r="B39" s="14">
        <v>100000</v>
      </c>
    </row>
    <row r="40" spans="1:2" s="2" customFormat="1" ht="19.5" customHeight="1">
      <c r="A40" s="24" t="s">
        <v>43</v>
      </c>
      <c r="B40" s="14">
        <v>578219</v>
      </c>
    </row>
    <row r="41" spans="1:2" s="2" customFormat="1" ht="19.5" customHeight="1">
      <c r="A41" s="24" t="s">
        <v>44</v>
      </c>
      <c r="B41" s="14">
        <v>58500</v>
      </c>
    </row>
    <row r="42" spans="1:2" s="2" customFormat="1" ht="19.5" customHeight="1">
      <c r="A42" s="24" t="s">
        <v>47</v>
      </c>
      <c r="B42" s="14">
        <v>0</v>
      </c>
    </row>
    <row r="43" spans="1:2" s="2" customFormat="1" ht="19.5" customHeight="1">
      <c r="A43" s="24" t="s">
        <v>53</v>
      </c>
      <c r="B43" s="14">
        <v>21000</v>
      </c>
    </row>
    <row r="44" spans="1:2" s="2" customFormat="1" ht="19.5" customHeight="1">
      <c r="A44" s="24" t="s">
        <v>57</v>
      </c>
      <c r="B44" s="14">
        <v>360000</v>
      </c>
    </row>
    <row r="45" spans="1:2" s="2" customFormat="1" ht="19.5" customHeight="1">
      <c r="A45" s="24" t="s">
        <v>54</v>
      </c>
      <c r="B45" s="14">
        <v>285400</v>
      </c>
    </row>
    <row r="46" spans="1:2" s="2" customFormat="1" ht="19.5" customHeight="1">
      <c r="A46" s="24" t="s">
        <v>55</v>
      </c>
      <c r="B46" s="14">
        <v>247500</v>
      </c>
    </row>
    <row r="47" spans="1:2" s="2" customFormat="1" ht="19.5" customHeight="1">
      <c r="A47" s="24" t="s">
        <v>56</v>
      </c>
      <c r="B47" s="14">
        <v>2800</v>
      </c>
    </row>
    <row r="48" spans="1:2" s="2" customFormat="1" ht="19.5" customHeight="1">
      <c r="A48" s="9" t="s">
        <v>25</v>
      </c>
      <c r="B48" s="15">
        <f>SUM(B5:B47)</f>
        <v>30996810.525</v>
      </c>
    </row>
    <row r="49" spans="1:2" s="2" customFormat="1" ht="19.5" customHeight="1">
      <c r="A49" s="10" t="s">
        <v>26</v>
      </c>
      <c r="B49" s="16"/>
    </row>
    <row r="50" spans="1:2" s="2" customFormat="1" ht="19.5" customHeight="1">
      <c r="A50" s="7" t="s">
        <v>27</v>
      </c>
      <c r="B50" s="17">
        <f>B4-B48</f>
        <v>86126119.625</v>
      </c>
    </row>
    <row r="51" spans="1:2" s="2" customFormat="1" ht="19.5" customHeight="1">
      <c r="A51" s="11" t="s">
        <v>31</v>
      </c>
      <c r="B51" s="6">
        <v>8952051.583</v>
      </c>
    </row>
    <row r="52" spans="1:2" s="2" customFormat="1" ht="19.5" customHeight="1">
      <c r="A52" s="7" t="s">
        <v>27</v>
      </c>
      <c r="B52" s="17">
        <f>B50-B51</f>
        <v>77174068.042</v>
      </c>
    </row>
    <row r="53" spans="1:2" s="2" customFormat="1" ht="19.5" customHeight="1">
      <c r="A53" s="7" t="s">
        <v>35</v>
      </c>
      <c r="B53" s="17">
        <v>6183838.544</v>
      </c>
    </row>
    <row r="54" spans="1:2" s="2" customFormat="1" ht="19.5" customHeight="1">
      <c r="A54" s="7" t="s">
        <v>33</v>
      </c>
      <c r="B54" s="17">
        <f>B52-B53</f>
        <v>70990229.498</v>
      </c>
    </row>
    <row r="55" spans="1:2" s="2" customFormat="1" ht="40.5" customHeight="1">
      <c r="A55" s="25" t="s">
        <v>50</v>
      </c>
      <c r="B55" s="17">
        <v>1676187.7</v>
      </c>
    </row>
    <row r="56" spans="1:2" s="2" customFormat="1" ht="19.5" customHeight="1">
      <c r="A56" s="7" t="s">
        <v>33</v>
      </c>
      <c r="B56" s="17">
        <f>B54-B55</f>
        <v>69314041.798</v>
      </c>
    </row>
    <row r="57" spans="1:2" s="2" customFormat="1" ht="19.5" customHeight="1">
      <c r="A57" s="8" t="s">
        <v>28</v>
      </c>
      <c r="B57" s="16"/>
    </row>
    <row r="58" spans="1:2" s="2" customFormat="1" ht="19.5" customHeight="1">
      <c r="A58" s="11" t="s">
        <v>29</v>
      </c>
      <c r="B58" s="15">
        <f>B56*17/100</f>
        <v>11783387.105659999</v>
      </c>
    </row>
    <row r="59" spans="1:2" s="2" customFormat="1" ht="22.5" customHeight="1">
      <c r="A59" s="24" t="s">
        <v>51</v>
      </c>
      <c r="B59" s="14">
        <v>821563.656</v>
      </c>
    </row>
    <row r="60" spans="1:2" s="2" customFormat="1" ht="22.5" customHeight="1">
      <c r="A60" s="20" t="s">
        <v>34</v>
      </c>
      <c r="B60" s="17">
        <f>B58+B59</f>
        <v>12604950.761659998</v>
      </c>
    </row>
    <row r="61" s="2" customFormat="1" ht="22.5" customHeight="1">
      <c r="B61" s="18"/>
    </row>
    <row r="62" s="2" customFormat="1" ht="22.5" customHeight="1">
      <c r="B62" s="18"/>
    </row>
    <row r="63" s="2" customFormat="1" ht="22.5" customHeight="1">
      <c r="B63" s="18"/>
    </row>
  </sheetData>
  <sheetProtection password="CF7A" sheet="1"/>
  <mergeCells count="4">
    <mergeCell ref="B23:B24"/>
    <mergeCell ref="B29:B30"/>
    <mergeCell ref="B35:B36"/>
    <mergeCell ref="A1:B1"/>
  </mergeCells>
  <printOptions/>
  <pageMargins left="0.16" right="0.17" top="0.36" bottom="0.5" header="0.17" footer="0.3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KRGShare12</dc:title>
  <dc:subject/>
  <dc:creator>XP</dc:creator>
  <cp:keywords/>
  <dc:description/>
  <cp:lastModifiedBy>azem</cp:lastModifiedBy>
  <cp:lastPrinted>2011-12-18T08:40:33Z</cp:lastPrinted>
  <dcterms:created xsi:type="dcterms:W3CDTF">2010-09-03T06:18:26Z</dcterms:created>
  <dcterms:modified xsi:type="dcterms:W3CDTF">2012-04-18T07:46:51Z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VMCDCHTSR4DK-1797567310-251</vt:lpwstr>
  </property>
  <property fmtid="{D5CDD505-2E9C-101B-9397-08002B2CF9AE}" pid="4" name="_dlc_DocIdItemGu">
    <vt:lpwstr>66a1971e-3e18-4cf1-b170-b13befea34c6</vt:lpwstr>
  </property>
  <property fmtid="{D5CDD505-2E9C-101B-9397-08002B2CF9AE}" pid="5" name="_dlc_DocIdU">
    <vt:lpwstr>http://cms-mof/_layouts/DocIdRedir.aspx?ID=VMCDCHTSR4DK-1797567310-251, VMCDCHTSR4DK-1797567310-251</vt:lpwstr>
  </property>
</Properties>
</file>