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5" yWindow="-120" windowWidth="14790" windowHeight="8955" tabRatio="831"/>
  </bookViews>
  <sheets>
    <sheet name="state account may 2018" sheetId="4" r:id="rId1"/>
  </sheets>
  <calcPr calcId="145621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5" i="4"/>
  <c r="E176" i="4"/>
  <c r="E177" i="4"/>
  <c r="E178" i="4"/>
  <c r="E179" i="4"/>
  <c r="E180" i="4"/>
  <c r="E181" i="4"/>
  <c r="E182" i="4"/>
  <c r="E175" i="4"/>
  <c r="C188" i="4"/>
  <c r="D183" i="4"/>
  <c r="C171" i="4"/>
  <c r="C162" i="4"/>
  <c r="H139" i="4"/>
  <c r="G139" i="4"/>
  <c r="F139" i="4"/>
  <c r="E139" i="4"/>
  <c r="D139" i="4"/>
  <c r="C139" i="4"/>
  <c r="D47" i="4"/>
  <c r="C197" i="4"/>
  <c r="C195" i="4"/>
  <c r="C193" i="4"/>
  <c r="C196" i="4" s="1"/>
  <c r="C183" i="4"/>
  <c r="E183" i="4" s="1"/>
  <c r="C153" i="4"/>
  <c r="L95" i="4"/>
  <c r="K95" i="4"/>
  <c r="J95" i="4"/>
  <c r="H95" i="4"/>
  <c r="G95" i="4"/>
  <c r="F95" i="4"/>
  <c r="E95" i="4"/>
  <c r="D95" i="4"/>
  <c r="C95" i="4"/>
  <c r="C47" i="4"/>
  <c r="E47" i="4" s="1"/>
</calcChain>
</file>

<file path=xl/sharedStrings.xml><?xml version="1.0" encoding="utf-8"?>
<sst xmlns="http://schemas.openxmlformats.org/spreadsheetml/2006/main" count="398" uniqueCount="223">
  <si>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</si>
  <si>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</si>
  <si>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</si>
  <si>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</si>
  <si>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</si>
  <si>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</si>
  <si>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</si>
  <si>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</si>
  <si>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</si>
  <si>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</si>
  <si>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</si>
  <si>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</si>
  <si>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</si>
  <si>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</si>
  <si>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</si>
  <si>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</si>
  <si>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</si>
  <si>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</si>
  <si>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</si>
  <si>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</si>
  <si>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</si>
  <si>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</si>
  <si>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</si>
  <si>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</si>
  <si>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</si>
  <si>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</si>
  <si>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</si>
  <si>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</si>
  <si>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</si>
  <si>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</si>
  <si>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</si>
  <si>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</si>
  <si>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</si>
  <si>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</si>
  <si>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</si>
  <si>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</si>
  <si>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</si>
  <si>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</si>
  <si>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</si>
  <si>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</si>
  <si>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</si>
  <si>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</si>
  <si>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</si>
  <si>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</si>
  <si>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</si>
  <si>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</si>
  <si>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</si>
  <si>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</si>
  <si>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</si>
  <si>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</si>
  <si>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</si>
  <si>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</si>
  <si>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</si>
  <si>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</si>
  <si>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</si>
  <si>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</si>
  <si>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</si>
  <si>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</si>
  <si>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</si>
  <si>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</si>
  <si>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</si>
  <si>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</si>
  <si>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</si>
  <si>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</si>
  <si>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</si>
  <si>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</si>
  <si>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</si>
  <si>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</si>
  <si>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</si>
  <si>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</si>
  <si>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</si>
  <si>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</si>
  <si>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</si>
  <si>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</si>
  <si>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</si>
  <si>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</si>
  <si>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</si>
  <si>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</si>
  <si>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</si>
  <si>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</si>
  <si>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</si>
  <si>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</si>
  <si>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</si>
  <si>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</si>
  <si>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</si>
  <si>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</si>
  <si>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</si>
  <si>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</si>
  <si>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</si>
  <si>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</si>
  <si>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</si>
  <si>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</si>
  <si>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</si>
  <si>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</si>
  <si>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</si>
  <si>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</si>
  <si>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</si>
  <si>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</si>
  <si>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</si>
  <si>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</si>
  <si>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</si>
  <si>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</si>
  <si>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</si>
  <si>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</si>
  <si>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</si>
  <si>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</si>
  <si>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</si>
  <si>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</si>
  <si>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</si>
  <si>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</si>
  <si>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</si>
  <si>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</si>
  <si>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</si>
  <si>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</si>
  <si>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</si>
  <si>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</si>
  <si>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</si>
  <si>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</si>
  <si>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</si>
  <si>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</si>
  <si>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</si>
  <si>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</si>
  <si>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</si>
  <si>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</si>
  <si>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</si>
  <si>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</si>
  <si>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</si>
  <si>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</si>
  <si>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</si>
  <si>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</si>
  <si>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</si>
  <si>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</si>
  <si>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</si>
  <si>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</si>
  <si>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</si>
  <si>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</si>
  <si>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</si>
  <si>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</si>
  <si>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</si>
  <si>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</si>
  <si>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</si>
  <si>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</si>
  <si>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</si>
  <si>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</si>
  <si>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</si>
  <si>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</si>
  <si>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</si>
  <si>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</si>
  <si>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</si>
  <si>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</si>
  <si>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</si>
  <si>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</si>
  <si>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</si>
  <si>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</si>
  <si>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</si>
  <si>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</si>
  <si>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</si>
  <si>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</si>
  <si>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</si>
  <si>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</si>
  <si>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</si>
  <si>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</si>
  <si>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</si>
  <si>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</si>
  <si>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</si>
  <si>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</si>
  <si>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</si>
  <si>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</si>
  <si>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</si>
  <si>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</si>
  <si>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</si>
  <si>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</si>
  <si>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</si>
  <si>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</si>
  <si>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</si>
  <si>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محافظة كركوك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</si>
  <si>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</si>
  <si>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</si>
  <si>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</si>
  <si>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</si>
  <si>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</si>
  <si>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</si>
  <si>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Karkuk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</si>
  <si>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</si>
  <si>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</si>
  <si>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</si>
  <si>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</si>
  <si>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</si>
  <si>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</si>
  <si>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</si>
  <si>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</si>
  <si>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</si>
  <si>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</si>
  <si>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</si>
  <si>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</si>
  <si>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</si>
  <si>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</si>
  <si>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</si>
  <si>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</si>
  <si>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</si>
  <si>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</si>
  <si>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</si>
  <si>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</si>
  <si>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</si>
  <si>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</si>
  <si>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</si>
  <si>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</si>
  <si>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</si>
  <si>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</si>
  <si>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</si>
  <si>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</si>
  <si>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</si>
  <si>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</si>
  <si>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</si>
  <si>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</si>
  <si>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مجلس الدولة</t>
  </si>
  <si>
    <t>Council of State</t>
  </si>
  <si>
    <t>Misan Province</t>
  </si>
  <si>
    <t>حكومة اقليم كردستان</t>
  </si>
  <si>
    <t>Kurdistan Regional Government</t>
  </si>
  <si>
    <t>وزارة المالية دائرة المحاسبة قسم التوحيد/ نظام توحيد حسابات الدولة على الموازنة الجارية والاستثمارية  لغاية مايس لسنه 2018</t>
  </si>
  <si>
    <t>مجلس القضاء الاعلى</t>
  </si>
  <si>
    <t xml:space="preserve">The Ministry of Finance / Accounting Department  / Accounts Consolidation Section / The system of consolidating the state accounts on the current and investment budget until May 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</si>
</sst>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#,##0_ ;\-#,##0\ "/>
    <numFmt numFmtId="168" formatCode="#,##0_ ;[Red]\-#,##0\ 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righ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3" borderId="1" xfId="8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center"/>
    </xf>
    <xf numFmtId="3" fontId="8" fillId="2" borderId="1" xfId="22" applyNumberFormat="1" applyFont="1" applyFill="1" applyBorder="1" applyAlignment="1">
      <alignment horizontal="center"/>
    </xf>
    <xf numFmtId="3" fontId="8" fillId="2" borderId="1" xfId="1" applyNumberFormat="1" applyFont="1" applyFill="1" applyBorder="1" applyAlignment="1">
      <alignment horizontal="center"/>
    </xf>
    <xf numFmtId="3" fontId="8" fillId="0" borderId="1" xfId="1" applyNumberFormat="1" applyFont="1" applyBorder="1" applyAlignment="1">
      <alignment horizontal="center"/>
    </xf>
    <xf numFmtId="3" fontId="8" fillId="2" borderId="1" xfId="22" applyNumberFormat="1" applyFont="1" applyFill="1" applyBorder="1" applyAlignment="1" applyProtection="1">
      <alignment horizontal="center"/>
      <protection locked="0"/>
    </xf>
    <xf numFmtId="167" fontId="8" fillId="2" borderId="1" xfId="22" applyNumberFormat="1" applyFont="1" applyFill="1" applyBorder="1" applyAlignment="1">
      <alignment horizontal="center"/>
    </xf>
    <xf numFmtId="3" fontId="8" fillId="5" borderId="1" xfId="22" applyNumberFormat="1" applyFont="1" applyFill="1" applyBorder="1" applyAlignment="1">
      <alignment horizontal="center"/>
    </xf>
    <xf numFmtId="167" fontId="8" fillId="2" borderId="1" xfId="22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/>
    </xf>
    <xf numFmtId="165" fontId="8" fillId="2" borderId="1" xfId="22" applyNumberFormat="1" applyFont="1" applyFill="1" applyBorder="1" applyAlignment="1"/>
    <xf numFmtId="168" fontId="8" fillId="0" borderId="1" xfId="1" applyNumberFormat="1" applyFont="1" applyBorder="1" applyAlignment="1">
      <alignment horizontal="right"/>
    </xf>
    <xf numFmtId="167" fontId="8" fillId="2" borderId="1" xfId="22" applyNumberFormat="1" applyFont="1" applyFill="1" applyBorder="1" applyAlignment="1"/>
    <xf numFmtId="0" fontId="9" fillId="2" borderId="1" xfId="1" applyFont="1" applyFill="1" applyBorder="1" applyAlignment="1"/>
    <xf numFmtId="3" fontId="8" fillId="2" borderId="1" xfId="22" applyNumberFormat="1" applyFont="1" applyFill="1" applyBorder="1" applyAlignment="1">
      <alignment horizontal="right"/>
    </xf>
    <xf numFmtId="3" fontId="8" fillId="2" borderId="1" xfId="16" applyNumberFormat="1" applyFont="1" applyFill="1" applyBorder="1" applyAlignment="1">
      <alignment horizontal="center"/>
    </xf>
    <xf numFmtId="3" fontId="8" fillId="0" borderId="1" xfId="22" applyNumberFormat="1" applyFont="1" applyBorder="1" applyAlignment="1">
      <alignment horizontal="center"/>
    </xf>
    <xf numFmtId="166" fontId="8" fillId="2" borderId="1" xfId="22" applyNumberFormat="1" applyFont="1" applyFill="1" applyBorder="1" applyAlignment="1"/>
    <xf numFmtId="9" fontId="8" fillId="2" borderId="1" xfId="23" applyFont="1" applyFill="1" applyBorder="1" applyAlignment="1"/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98"/>
  <sheetViews>
    <sheetView rightToLeft="1" tabSelected="1" zoomScale="80" zoomScaleNormal="80" workbookViewId="0">
      <selection sqref="A1:E1"/>
    </sheetView>
  </sheetViews>
  <sheetFormatPr defaultColWidth="9" defaultRowHeight="15" x14ac:dyDescent="0.2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 x14ac:dyDescent="0.2">
      <c r="A1" s="28" t="s">
        <v>220</v>
      </c>
      <c r="B1" s="29"/>
      <c r="C1" s="29"/>
      <c r="D1" s="29"/>
      <c r="E1" s="30"/>
    </row>
    <row r="2" spans="1:5" s="7" customFormat="1" ht="31.5" customHeight="1" x14ac:dyDescent="0.2">
      <c r="A2" s="25" t="s">
        <v>222</v>
      </c>
      <c r="B2" s="26"/>
      <c r="C2" s="26"/>
      <c r="D2" s="26"/>
      <c r="E2" s="27"/>
    </row>
    <row r="3" spans="1:5" ht="26.25" customHeight="1" x14ac:dyDescent="0.2">
      <c r="A3" s="22" t="s">
        <v>123</v>
      </c>
      <c r="B3" s="23"/>
      <c r="C3" s="23"/>
      <c r="D3" s="23"/>
      <c r="E3" s="24"/>
    </row>
    <row r="4" spans="1:5" ht="15.75" x14ac:dyDescent="0.25">
      <c r="A4" s="1" t="s">
        <v>0</v>
      </c>
      <c r="B4" s="1" t="s">
        <v>1</v>
      </c>
      <c r="C4" s="8" t="s">
        <v>132</v>
      </c>
      <c r="D4" s="9" t="s">
        <v>124</v>
      </c>
      <c r="E4" s="17" t="s">
        <v>183</v>
      </c>
    </row>
    <row r="5" spans="1:5" ht="18" x14ac:dyDescent="0.25">
      <c r="A5" s="3" t="s">
        <v>2</v>
      </c>
      <c r="B5" s="2" t="s">
        <v>3</v>
      </c>
      <c r="C5" s="49">
        <v>166415211346</v>
      </c>
      <c r="D5" s="53">
        <v>327244000</v>
      </c>
      <c r="E5" s="52">
        <f>C5+D5</f>
        <v>166742455346</v>
      </c>
    </row>
    <row r="6" spans="1:5" ht="18" x14ac:dyDescent="0.25">
      <c r="A6" s="3" t="s">
        <v>4</v>
      </c>
      <c r="B6" s="2" t="s">
        <v>5</v>
      </c>
      <c r="C6" s="49">
        <v>16870899209</v>
      </c>
      <c r="D6" s="53"/>
      <c r="E6" s="52">
        <f t="shared" ref="E6:E47" si="0">C6+D6</f>
        <v>16870899209</v>
      </c>
    </row>
    <row r="7" spans="1:5" ht="18" x14ac:dyDescent="0.25">
      <c r="A7" s="3" t="s">
        <v>6</v>
      </c>
      <c r="B7" s="2" t="s">
        <v>7</v>
      </c>
      <c r="C7" s="49">
        <v>1217952584800.5801</v>
      </c>
      <c r="D7" s="53">
        <v>137892715896</v>
      </c>
      <c r="E7" s="52">
        <f t="shared" si="0"/>
        <v>1355845300696.5801</v>
      </c>
    </row>
    <row r="8" spans="1:5" ht="18" x14ac:dyDescent="0.25">
      <c r="A8" s="3" t="s">
        <v>8</v>
      </c>
      <c r="B8" s="2" t="s">
        <v>9</v>
      </c>
      <c r="C8" s="49">
        <v>43659559452</v>
      </c>
      <c r="D8" s="53">
        <v>31720</v>
      </c>
      <c r="E8" s="52">
        <f t="shared" si="0"/>
        <v>43659591172</v>
      </c>
    </row>
    <row r="9" spans="1:5" ht="18" x14ac:dyDescent="0.25">
      <c r="A9" s="3" t="s">
        <v>10</v>
      </c>
      <c r="B9" s="2" t="s">
        <v>11</v>
      </c>
      <c r="C9" s="49">
        <v>6538680764229.7998</v>
      </c>
      <c r="D9" s="53">
        <v>284293450</v>
      </c>
      <c r="E9" s="52">
        <f t="shared" si="0"/>
        <v>6538965057679.7998</v>
      </c>
    </row>
    <row r="10" spans="1:5" ht="18" x14ac:dyDescent="0.25">
      <c r="A10" s="3" t="s">
        <v>12</v>
      </c>
      <c r="B10" s="2" t="s">
        <v>13</v>
      </c>
      <c r="C10" s="49">
        <v>4227312191141</v>
      </c>
      <c r="D10" s="53">
        <v>181889575</v>
      </c>
      <c r="E10" s="52">
        <f t="shared" si="0"/>
        <v>4227494080716</v>
      </c>
    </row>
    <row r="11" spans="1:5" ht="18" x14ac:dyDescent="0.25">
      <c r="A11" s="3" t="s">
        <v>14</v>
      </c>
      <c r="B11" s="2" t="s">
        <v>15</v>
      </c>
      <c r="C11" s="49">
        <v>752146941021</v>
      </c>
      <c r="D11" s="53"/>
      <c r="E11" s="52">
        <f t="shared" si="0"/>
        <v>752146941021</v>
      </c>
    </row>
    <row r="12" spans="1:5" ht="18" x14ac:dyDescent="0.25">
      <c r="A12" s="3" t="s">
        <v>148</v>
      </c>
      <c r="B12" s="2" t="s">
        <v>149</v>
      </c>
      <c r="C12" s="49">
        <v>387512778539</v>
      </c>
      <c r="D12" s="53">
        <v>34148644139</v>
      </c>
      <c r="E12" s="52">
        <f t="shared" si="0"/>
        <v>421661422678</v>
      </c>
    </row>
    <row r="13" spans="1:5" ht="18" x14ac:dyDescent="0.25">
      <c r="A13" s="3" t="s">
        <v>16</v>
      </c>
      <c r="B13" s="2" t="s">
        <v>17</v>
      </c>
      <c r="C13" s="49">
        <v>2230940980905</v>
      </c>
      <c r="D13" s="53"/>
      <c r="E13" s="52">
        <f t="shared" si="0"/>
        <v>2230940980905</v>
      </c>
    </row>
    <row r="14" spans="1:5" ht="18" x14ac:dyDescent="0.25">
      <c r="A14" s="3" t="s">
        <v>18</v>
      </c>
      <c r="B14" s="2" t="s">
        <v>19</v>
      </c>
      <c r="C14" s="49">
        <v>204176166598</v>
      </c>
      <c r="D14" s="53"/>
      <c r="E14" s="52">
        <f t="shared" si="0"/>
        <v>204176166598</v>
      </c>
    </row>
    <row r="15" spans="1:5" ht="18" x14ac:dyDescent="0.25">
      <c r="A15" s="3" t="s">
        <v>20</v>
      </c>
      <c r="B15" s="2" t="s">
        <v>21</v>
      </c>
      <c r="C15" s="49">
        <v>703110820081</v>
      </c>
      <c r="D15" s="53">
        <v>24000</v>
      </c>
      <c r="E15" s="52">
        <f t="shared" si="0"/>
        <v>703110844081</v>
      </c>
    </row>
    <row r="16" spans="1:5" ht="18" x14ac:dyDescent="0.25">
      <c r="A16" s="3" t="s">
        <v>22</v>
      </c>
      <c r="B16" s="2" t="s">
        <v>23</v>
      </c>
      <c r="C16" s="49">
        <v>24562724388</v>
      </c>
      <c r="D16" s="53">
        <v>22549294001</v>
      </c>
      <c r="E16" s="52">
        <f t="shared" si="0"/>
        <v>47112018389</v>
      </c>
    </row>
    <row r="17" spans="1:5" ht="18" x14ac:dyDescent="0.25">
      <c r="A17" s="3" t="s">
        <v>24</v>
      </c>
      <c r="B17" s="2" t="s">
        <v>25</v>
      </c>
      <c r="C17" s="49">
        <v>492542640760</v>
      </c>
      <c r="D17" s="53">
        <v>3000</v>
      </c>
      <c r="E17" s="52">
        <f t="shared" si="0"/>
        <v>492542643760</v>
      </c>
    </row>
    <row r="18" spans="1:5" ht="18" x14ac:dyDescent="0.25">
      <c r="A18" s="3" t="s">
        <v>26</v>
      </c>
      <c r="B18" s="2" t="s">
        <v>27</v>
      </c>
      <c r="C18" s="49">
        <v>41369699287</v>
      </c>
      <c r="D18" s="53">
        <v>3000</v>
      </c>
      <c r="E18" s="52">
        <f t="shared" si="0"/>
        <v>41369702287</v>
      </c>
    </row>
    <row r="19" spans="1:5" ht="18" x14ac:dyDescent="0.25">
      <c r="A19" s="3" t="s">
        <v>28</v>
      </c>
      <c r="B19" s="2" t="s">
        <v>29</v>
      </c>
      <c r="C19" s="49">
        <v>42305850112</v>
      </c>
      <c r="D19" s="53">
        <v>56000</v>
      </c>
      <c r="E19" s="52">
        <f t="shared" si="0"/>
        <v>42305906112</v>
      </c>
    </row>
    <row r="20" spans="1:5" ht="18" x14ac:dyDescent="0.25">
      <c r="A20" s="3" t="s">
        <v>171</v>
      </c>
      <c r="B20" s="3" t="s">
        <v>196</v>
      </c>
      <c r="C20" s="49">
        <v>343352166674.50598</v>
      </c>
      <c r="D20" s="53">
        <v>67857239983</v>
      </c>
      <c r="E20" s="52">
        <f t="shared" si="0"/>
        <v>411209406657.50598</v>
      </c>
    </row>
    <row r="21" spans="1:5" ht="18" x14ac:dyDescent="0.25">
      <c r="A21" s="3" t="s">
        <v>30</v>
      </c>
      <c r="B21" s="2" t="s">
        <v>31</v>
      </c>
      <c r="C21" s="49">
        <v>69540670101.485001</v>
      </c>
      <c r="D21" s="53">
        <v>348008979</v>
      </c>
      <c r="E21" s="52">
        <f t="shared" si="0"/>
        <v>69888679080.485001</v>
      </c>
    </row>
    <row r="22" spans="1:5" ht="18" x14ac:dyDescent="0.25">
      <c r="A22" s="3" t="s">
        <v>32</v>
      </c>
      <c r="B22" s="2" t="s">
        <v>33</v>
      </c>
      <c r="C22" s="49">
        <v>85519173756.121002</v>
      </c>
      <c r="D22" s="53">
        <v>96840841136.404999</v>
      </c>
      <c r="E22" s="52">
        <f t="shared" si="0"/>
        <v>182360014892.526</v>
      </c>
    </row>
    <row r="23" spans="1:5" ht="18" x14ac:dyDescent="0.25">
      <c r="A23" s="3" t="s">
        <v>34</v>
      </c>
      <c r="B23" s="2" t="s">
        <v>35</v>
      </c>
      <c r="C23" s="49">
        <v>15311435425.436001</v>
      </c>
      <c r="D23" s="53">
        <v>119288383855.48</v>
      </c>
      <c r="E23" s="52">
        <f t="shared" si="0"/>
        <v>134599819280.916</v>
      </c>
    </row>
    <row r="24" spans="1:5" ht="18" x14ac:dyDescent="0.25">
      <c r="A24" s="3" t="s">
        <v>36</v>
      </c>
      <c r="B24" s="2" t="s">
        <v>37</v>
      </c>
      <c r="C24" s="49">
        <v>15895560509.216</v>
      </c>
      <c r="D24" s="53">
        <v>23980350</v>
      </c>
      <c r="E24" s="52">
        <f t="shared" si="0"/>
        <v>15919540859.216</v>
      </c>
    </row>
    <row r="25" spans="1:5" ht="18" x14ac:dyDescent="0.25">
      <c r="A25" s="3" t="s">
        <v>38</v>
      </c>
      <c r="B25" s="2" t="s">
        <v>39</v>
      </c>
      <c r="C25" s="49">
        <v>443460468482</v>
      </c>
      <c r="D25" s="53">
        <v>3408951540.9489999</v>
      </c>
      <c r="E25" s="52">
        <f t="shared" si="0"/>
        <v>446869420022.94897</v>
      </c>
    </row>
    <row r="26" spans="1:5" ht="18" x14ac:dyDescent="0.25">
      <c r="A26" s="3" t="s">
        <v>40</v>
      </c>
      <c r="B26" s="2" t="s">
        <v>41</v>
      </c>
      <c r="C26" s="49">
        <v>893815471565.75903</v>
      </c>
      <c r="D26" s="53">
        <v>264170838754</v>
      </c>
      <c r="E26" s="52">
        <f t="shared" si="0"/>
        <v>1157986310319.759</v>
      </c>
    </row>
    <row r="27" spans="1:5" ht="18" x14ac:dyDescent="0.25">
      <c r="A27" s="3" t="s">
        <v>42</v>
      </c>
      <c r="B27" s="2" t="s">
        <v>43</v>
      </c>
      <c r="C27" s="49">
        <v>550539630772</v>
      </c>
      <c r="D27" s="53">
        <v>179196312842.51999</v>
      </c>
      <c r="E27" s="52">
        <f t="shared" si="0"/>
        <v>729735943614.52002</v>
      </c>
    </row>
    <row r="28" spans="1:5" ht="18" x14ac:dyDescent="0.25">
      <c r="A28" s="3" t="s">
        <v>44</v>
      </c>
      <c r="B28" s="2" t="s">
        <v>45</v>
      </c>
      <c r="C28" s="49">
        <v>7268449553</v>
      </c>
      <c r="D28" s="53"/>
      <c r="E28" s="52">
        <f t="shared" si="0"/>
        <v>7268449553</v>
      </c>
    </row>
    <row r="29" spans="1:5" ht="18" x14ac:dyDescent="0.25">
      <c r="A29" s="3" t="s">
        <v>46</v>
      </c>
      <c r="B29" s="2" t="s">
        <v>47</v>
      </c>
      <c r="C29" s="49">
        <v>10484615440</v>
      </c>
      <c r="D29" s="53">
        <v>609694815</v>
      </c>
      <c r="E29" s="52">
        <f t="shared" si="0"/>
        <v>11094310255</v>
      </c>
    </row>
    <row r="30" spans="1:5" ht="18" x14ac:dyDescent="0.25">
      <c r="A30" s="3" t="s">
        <v>218</v>
      </c>
      <c r="B30" s="2" t="s">
        <v>219</v>
      </c>
      <c r="C30" s="49">
        <v>952683511505</v>
      </c>
      <c r="D30" s="53"/>
      <c r="E30" s="52">
        <f t="shared" si="0"/>
        <v>952683511505</v>
      </c>
    </row>
    <row r="31" spans="1:5" ht="18" x14ac:dyDescent="0.25">
      <c r="A31" s="3" t="s">
        <v>48</v>
      </c>
      <c r="B31" s="2" t="s">
        <v>49</v>
      </c>
      <c r="C31" s="49">
        <v>188178298721.12399</v>
      </c>
      <c r="D31" s="53">
        <v>10467000961</v>
      </c>
      <c r="E31" s="52">
        <f t="shared" si="0"/>
        <v>198645299682.12399</v>
      </c>
    </row>
    <row r="32" spans="1:5" ht="18" x14ac:dyDescent="0.25">
      <c r="A32" s="3" t="s">
        <v>172</v>
      </c>
      <c r="B32" s="2" t="s">
        <v>50</v>
      </c>
      <c r="C32" s="49">
        <v>56699508776</v>
      </c>
      <c r="D32" s="53">
        <v>100000000</v>
      </c>
      <c r="E32" s="52">
        <f t="shared" si="0"/>
        <v>56799508776</v>
      </c>
    </row>
    <row r="33" spans="1:5" ht="18" x14ac:dyDescent="0.25">
      <c r="A33" s="3" t="s">
        <v>173</v>
      </c>
      <c r="B33" s="2" t="s">
        <v>180</v>
      </c>
      <c r="C33" s="49">
        <v>348226104424</v>
      </c>
      <c r="D33" s="53">
        <v>5935668228</v>
      </c>
      <c r="E33" s="52">
        <f t="shared" si="0"/>
        <v>354161772652</v>
      </c>
    </row>
    <row r="34" spans="1:5" ht="18" x14ac:dyDescent="0.25">
      <c r="A34" s="6" t="s">
        <v>154</v>
      </c>
      <c r="B34" s="2" t="s">
        <v>160</v>
      </c>
      <c r="C34" s="49">
        <v>1040850770514</v>
      </c>
      <c r="D34" s="53">
        <v>15821510250</v>
      </c>
      <c r="E34" s="52">
        <f t="shared" si="0"/>
        <v>1056672280764</v>
      </c>
    </row>
    <row r="35" spans="1:5" ht="18" x14ac:dyDescent="0.25">
      <c r="A35" s="6" t="s">
        <v>174</v>
      </c>
      <c r="B35" s="2" t="s">
        <v>181</v>
      </c>
      <c r="C35" s="49">
        <v>331688421336</v>
      </c>
      <c r="D35" s="53">
        <v>47032801300</v>
      </c>
      <c r="E35" s="52">
        <f t="shared" si="0"/>
        <v>378721222636</v>
      </c>
    </row>
    <row r="36" spans="1:5" ht="18" x14ac:dyDescent="0.25">
      <c r="A36" s="6" t="s">
        <v>155</v>
      </c>
      <c r="B36" s="2" t="s">
        <v>161</v>
      </c>
      <c r="C36" s="49">
        <v>278633470300</v>
      </c>
      <c r="D36" s="53"/>
      <c r="E36" s="52">
        <f t="shared" si="0"/>
        <v>278633470300</v>
      </c>
    </row>
    <row r="37" spans="1:5" ht="18" x14ac:dyDescent="0.25">
      <c r="A37" s="6" t="s">
        <v>214</v>
      </c>
      <c r="B37" s="2" t="s">
        <v>162</v>
      </c>
      <c r="C37" s="49">
        <v>321515251208</v>
      </c>
      <c r="D37" s="53"/>
      <c r="E37" s="52">
        <f t="shared" si="0"/>
        <v>321515251208</v>
      </c>
    </row>
    <row r="38" spans="1:5" ht="18" x14ac:dyDescent="0.25">
      <c r="A38" s="6" t="s">
        <v>169</v>
      </c>
      <c r="B38" s="2" t="s">
        <v>170</v>
      </c>
      <c r="C38" s="49">
        <v>146876286974</v>
      </c>
      <c r="D38" s="53">
        <v>2525295890</v>
      </c>
      <c r="E38" s="52">
        <f t="shared" si="0"/>
        <v>149401582864</v>
      </c>
    </row>
    <row r="39" spans="1:5" ht="18" x14ac:dyDescent="0.25">
      <c r="A39" s="6" t="s">
        <v>156</v>
      </c>
      <c r="B39" s="2" t="s">
        <v>163</v>
      </c>
      <c r="C39" s="49">
        <v>202836534398</v>
      </c>
      <c r="D39" s="53">
        <v>3825454008</v>
      </c>
      <c r="E39" s="52">
        <f t="shared" si="0"/>
        <v>206661988406</v>
      </c>
    </row>
    <row r="40" spans="1:5" ht="18" x14ac:dyDescent="0.25">
      <c r="A40" s="6" t="s">
        <v>175</v>
      </c>
      <c r="B40" s="2" t="s">
        <v>182</v>
      </c>
      <c r="C40" s="49"/>
      <c r="D40" s="53"/>
      <c r="E40" s="52">
        <f t="shared" si="0"/>
        <v>0</v>
      </c>
    </row>
    <row r="41" spans="1:5" ht="18" x14ac:dyDescent="0.25">
      <c r="A41" s="6" t="s">
        <v>157</v>
      </c>
      <c r="B41" s="2" t="s">
        <v>164</v>
      </c>
      <c r="C41" s="49">
        <v>228086547165</v>
      </c>
      <c r="D41" s="53">
        <v>12792891571</v>
      </c>
      <c r="E41" s="52">
        <f t="shared" si="0"/>
        <v>240879438736</v>
      </c>
    </row>
    <row r="42" spans="1:5" ht="18" x14ac:dyDescent="0.25">
      <c r="A42" s="6" t="s">
        <v>158</v>
      </c>
      <c r="B42" s="2" t="s">
        <v>165</v>
      </c>
      <c r="C42" s="49">
        <v>217379666369</v>
      </c>
      <c r="D42" s="53">
        <v>45922500</v>
      </c>
      <c r="E42" s="52">
        <f t="shared" si="0"/>
        <v>217425588869</v>
      </c>
    </row>
    <row r="43" spans="1:5" ht="18" x14ac:dyDescent="0.25">
      <c r="A43" s="6" t="s">
        <v>159</v>
      </c>
      <c r="B43" s="2" t="s">
        <v>166</v>
      </c>
      <c r="C43" s="49">
        <v>100578397888</v>
      </c>
      <c r="D43" s="53">
        <v>1879034500</v>
      </c>
      <c r="E43" s="52">
        <f t="shared" si="0"/>
        <v>102457432388</v>
      </c>
    </row>
    <row r="44" spans="1:5" ht="18" x14ac:dyDescent="0.25">
      <c r="A44" s="6" t="s">
        <v>167</v>
      </c>
      <c r="B44" s="2" t="s">
        <v>168</v>
      </c>
      <c r="C44" s="49">
        <v>194745195674</v>
      </c>
      <c r="D44" s="53">
        <v>10104633408</v>
      </c>
      <c r="E44" s="52">
        <f t="shared" si="0"/>
        <v>204849829082</v>
      </c>
    </row>
    <row r="45" spans="1:5" ht="18" x14ac:dyDescent="0.25">
      <c r="A45" s="6" t="s">
        <v>215</v>
      </c>
      <c r="B45" s="2" t="s">
        <v>216</v>
      </c>
      <c r="C45" s="49">
        <v>1658392479</v>
      </c>
      <c r="D45" s="53"/>
      <c r="E45" s="52">
        <f t="shared" si="0"/>
        <v>1658392479</v>
      </c>
    </row>
    <row r="46" spans="1:5" ht="18" x14ac:dyDescent="0.25">
      <c r="A46" s="6" t="s">
        <v>221</v>
      </c>
      <c r="B46" s="48" t="s">
        <v>50</v>
      </c>
      <c r="C46" s="49">
        <v>103483288937</v>
      </c>
      <c r="D46" s="53"/>
      <c r="E46" s="52">
        <f t="shared" si="0"/>
        <v>103483288937</v>
      </c>
    </row>
    <row r="47" spans="1:5" ht="18" x14ac:dyDescent="0.25">
      <c r="A47" s="3" t="s">
        <v>51</v>
      </c>
      <c r="B47" s="2" t="s">
        <v>52</v>
      </c>
      <c r="C47" s="49">
        <f>SUM(C5:C46)</f>
        <v>24238867100817.023</v>
      </c>
      <c r="D47" s="51">
        <f>SUM(D5:D46)</f>
        <v>1037658663653.354</v>
      </c>
      <c r="E47" s="52">
        <f t="shared" si="0"/>
        <v>25276525764470.379</v>
      </c>
    </row>
    <row r="48" spans="1:5" ht="15.75" x14ac:dyDescent="0.25">
      <c r="C48" s="10"/>
      <c r="D48" s="11"/>
    </row>
    <row r="49" spans="1:12" ht="15.75" x14ac:dyDescent="0.25">
      <c r="C49" s="10"/>
      <c r="D49" s="11"/>
    </row>
    <row r="50" spans="1:12" ht="34.5" customHeight="1" x14ac:dyDescent="0.2">
      <c r="A50" s="36" t="s">
        <v>198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8"/>
    </row>
    <row r="51" spans="1:12" ht="15.75" x14ac:dyDescent="0.25">
      <c r="A51" s="34" t="s">
        <v>70</v>
      </c>
      <c r="B51" s="34" t="s">
        <v>1</v>
      </c>
      <c r="C51" s="12" t="s">
        <v>71</v>
      </c>
      <c r="D51" s="12" t="s">
        <v>72</v>
      </c>
      <c r="E51" s="12" t="s">
        <v>73</v>
      </c>
      <c r="F51" s="12" t="s">
        <v>74</v>
      </c>
      <c r="G51" s="12" t="s">
        <v>75</v>
      </c>
      <c r="H51" s="12" t="s">
        <v>76</v>
      </c>
      <c r="I51" s="12" t="s">
        <v>142</v>
      </c>
      <c r="J51" s="12" t="s">
        <v>143</v>
      </c>
      <c r="K51" s="12" t="s">
        <v>77</v>
      </c>
      <c r="L51" s="12" t="s">
        <v>130</v>
      </c>
    </row>
    <row r="52" spans="1:12" ht="41.25" customHeight="1" x14ac:dyDescent="0.2">
      <c r="A52" s="35"/>
      <c r="B52" s="35"/>
      <c r="C52" s="19" t="s">
        <v>134</v>
      </c>
      <c r="D52" s="19" t="s">
        <v>135</v>
      </c>
      <c r="E52" s="19" t="s">
        <v>60</v>
      </c>
      <c r="F52" s="20" t="s">
        <v>136</v>
      </c>
      <c r="G52" s="19" t="s">
        <v>64</v>
      </c>
      <c r="H52" s="20" t="s">
        <v>66</v>
      </c>
      <c r="I52" s="20" t="s">
        <v>146</v>
      </c>
      <c r="J52" s="20" t="s">
        <v>147</v>
      </c>
      <c r="K52" s="19" t="s">
        <v>68</v>
      </c>
      <c r="L52" s="19" t="s">
        <v>120</v>
      </c>
    </row>
    <row r="53" spans="1:12" ht="18" x14ac:dyDescent="0.25">
      <c r="A53" s="3" t="s">
        <v>2</v>
      </c>
      <c r="B53" s="2" t="s">
        <v>3</v>
      </c>
      <c r="C53" s="49">
        <v>157043222800</v>
      </c>
      <c r="D53" s="49">
        <v>5170551878</v>
      </c>
      <c r="E53" s="49">
        <v>725264510</v>
      </c>
      <c r="F53" s="49">
        <v>426348202</v>
      </c>
      <c r="G53" s="49">
        <v>1499000</v>
      </c>
      <c r="H53" s="49">
        <v>1752234422</v>
      </c>
      <c r="I53" s="49"/>
      <c r="J53" s="49"/>
      <c r="K53" s="49">
        <v>1296090534</v>
      </c>
      <c r="L53" s="49">
        <v>166415211346</v>
      </c>
    </row>
    <row r="54" spans="1:12" ht="18" x14ac:dyDescent="0.25">
      <c r="A54" s="3" t="s">
        <v>4</v>
      </c>
      <c r="B54" s="2" t="s">
        <v>5</v>
      </c>
      <c r="C54" s="49">
        <v>12570538560</v>
      </c>
      <c r="D54" s="49">
        <v>2479835941</v>
      </c>
      <c r="E54" s="49">
        <v>1309772250</v>
      </c>
      <c r="F54" s="49">
        <v>464790000</v>
      </c>
      <c r="G54" s="49">
        <v>12356000</v>
      </c>
      <c r="H54" s="49">
        <v>33606458</v>
      </c>
      <c r="I54" s="49"/>
      <c r="J54" s="49"/>
      <c r="K54" s="49"/>
      <c r="L54" s="49">
        <v>16870899209</v>
      </c>
    </row>
    <row r="55" spans="1:12" ht="18" x14ac:dyDescent="0.25">
      <c r="A55" s="3" t="s">
        <v>6</v>
      </c>
      <c r="B55" s="2" t="s">
        <v>7</v>
      </c>
      <c r="C55" s="49">
        <v>1038990712046.78</v>
      </c>
      <c r="D55" s="49">
        <v>14718764749.799999</v>
      </c>
      <c r="E55" s="49">
        <v>11206549890</v>
      </c>
      <c r="F55" s="49">
        <v>8386418832</v>
      </c>
      <c r="G55" s="49">
        <v>1639296300</v>
      </c>
      <c r="H55" s="49">
        <v>143010842982</v>
      </c>
      <c r="I55" s="49"/>
      <c r="J55" s="49"/>
      <c r="K55" s="49"/>
      <c r="L55" s="49">
        <v>1217952584800.5801</v>
      </c>
    </row>
    <row r="56" spans="1:12" ht="18" x14ac:dyDescent="0.25">
      <c r="A56" s="3" t="s">
        <v>8</v>
      </c>
      <c r="B56" s="2" t="s">
        <v>9</v>
      </c>
      <c r="C56" s="49">
        <v>32067522476</v>
      </c>
      <c r="D56" s="49">
        <v>9739235082</v>
      </c>
      <c r="E56" s="49">
        <v>1056136216</v>
      </c>
      <c r="F56" s="49">
        <v>442643620</v>
      </c>
      <c r="G56" s="49">
        <v>0</v>
      </c>
      <c r="H56" s="49">
        <v>354022058</v>
      </c>
      <c r="I56" s="49"/>
      <c r="J56" s="49"/>
      <c r="K56" s="49"/>
      <c r="L56" s="49">
        <v>43659559452</v>
      </c>
    </row>
    <row r="57" spans="1:12" ht="18" x14ac:dyDescent="0.25">
      <c r="A57" s="3" t="s">
        <v>10</v>
      </c>
      <c r="B57" s="2" t="s">
        <v>11</v>
      </c>
      <c r="C57" s="49">
        <v>44503373890.744003</v>
      </c>
      <c r="D57" s="49">
        <v>2388419734.8000002</v>
      </c>
      <c r="E57" s="49">
        <v>8313027699</v>
      </c>
      <c r="F57" s="49">
        <v>601824000</v>
      </c>
      <c r="G57" s="49">
        <v>249076500</v>
      </c>
      <c r="H57" s="49">
        <v>2437445573532.1201</v>
      </c>
      <c r="I57" s="49"/>
      <c r="J57" s="49"/>
      <c r="K57" s="49">
        <v>4045179468873.1401</v>
      </c>
      <c r="L57" s="49">
        <v>6538680764229.7998</v>
      </c>
    </row>
    <row r="58" spans="1:12" ht="18" x14ac:dyDescent="0.25">
      <c r="A58" s="3" t="s">
        <v>12</v>
      </c>
      <c r="B58" s="2" t="s">
        <v>13</v>
      </c>
      <c r="C58" s="49">
        <v>4141420096621</v>
      </c>
      <c r="D58" s="49">
        <v>2447026830</v>
      </c>
      <c r="E58" s="49">
        <v>34388884951</v>
      </c>
      <c r="F58" s="49">
        <v>46640524377</v>
      </c>
      <c r="G58" s="49">
        <v>2350651694</v>
      </c>
      <c r="H58" s="49">
        <v>65006668</v>
      </c>
      <c r="I58" s="49"/>
      <c r="J58" s="49"/>
      <c r="K58" s="49"/>
      <c r="L58" s="49">
        <v>4227312191141</v>
      </c>
    </row>
    <row r="59" spans="1:12" ht="18" x14ac:dyDescent="0.25">
      <c r="A59" s="3" t="s">
        <v>14</v>
      </c>
      <c r="B59" s="2" t="s">
        <v>15</v>
      </c>
      <c r="C59" s="49">
        <v>53118756047</v>
      </c>
      <c r="D59" s="49">
        <v>817715082</v>
      </c>
      <c r="E59" s="49">
        <v>1785272282</v>
      </c>
      <c r="F59" s="49">
        <v>312484900</v>
      </c>
      <c r="G59" s="49">
        <v>100000</v>
      </c>
      <c r="H59" s="49">
        <v>99985878</v>
      </c>
      <c r="I59" s="49"/>
      <c r="J59" s="49">
        <v>6248500</v>
      </c>
      <c r="K59" s="49">
        <v>696006378332</v>
      </c>
      <c r="L59" s="49">
        <v>752146941021</v>
      </c>
    </row>
    <row r="60" spans="1:12" ht="18" x14ac:dyDescent="0.25">
      <c r="A60" s="3" t="s">
        <v>148</v>
      </c>
      <c r="B60" s="2" t="s">
        <v>149</v>
      </c>
      <c r="C60" s="49">
        <v>325804671481</v>
      </c>
      <c r="D60" s="49">
        <v>6629022350</v>
      </c>
      <c r="E60" s="49">
        <v>47041171030</v>
      </c>
      <c r="F60" s="49">
        <v>3156457124</v>
      </c>
      <c r="G60" s="49">
        <v>1164135500</v>
      </c>
      <c r="H60" s="49">
        <v>115741380</v>
      </c>
      <c r="I60" s="49"/>
      <c r="J60" s="49">
        <v>3601579674</v>
      </c>
      <c r="K60" s="49"/>
      <c r="L60" s="49">
        <v>387512778539</v>
      </c>
    </row>
    <row r="61" spans="1:12" ht="18" x14ac:dyDescent="0.25">
      <c r="A61" s="3" t="s">
        <v>16</v>
      </c>
      <c r="B61" s="2" t="s">
        <v>17</v>
      </c>
      <c r="C61" s="49">
        <v>2218091448275</v>
      </c>
      <c r="D61" s="49">
        <v>1945673067</v>
      </c>
      <c r="E61" s="49">
        <v>4751834384</v>
      </c>
      <c r="F61" s="49">
        <v>624590575</v>
      </c>
      <c r="G61" s="49">
        <v>203365250</v>
      </c>
      <c r="H61" s="49">
        <v>5324069354</v>
      </c>
      <c r="I61" s="49"/>
      <c r="J61" s="49"/>
      <c r="K61" s="49"/>
      <c r="L61" s="49">
        <v>2230940980905</v>
      </c>
    </row>
    <row r="62" spans="1:12" ht="18" x14ac:dyDescent="0.25">
      <c r="A62" s="3" t="s">
        <v>18</v>
      </c>
      <c r="B62" s="2" t="s">
        <v>19</v>
      </c>
      <c r="C62" s="49">
        <v>125490008591</v>
      </c>
      <c r="D62" s="49">
        <v>1771367610</v>
      </c>
      <c r="E62" s="49">
        <v>75232037447</v>
      </c>
      <c r="F62" s="49">
        <v>1111171650</v>
      </c>
      <c r="G62" s="49">
        <v>562305300</v>
      </c>
      <c r="H62" s="49">
        <v>9276000</v>
      </c>
      <c r="I62" s="49"/>
      <c r="J62" s="49"/>
      <c r="K62" s="49"/>
      <c r="L62" s="49">
        <v>204176166598</v>
      </c>
    </row>
    <row r="63" spans="1:12" ht="18" x14ac:dyDescent="0.25">
      <c r="A63" s="3" t="s">
        <v>20</v>
      </c>
      <c r="B63" s="2" t="s">
        <v>21</v>
      </c>
      <c r="C63" s="49">
        <v>697822682675</v>
      </c>
      <c r="D63" s="49">
        <v>719936900</v>
      </c>
      <c r="E63" s="49">
        <v>1218718006</v>
      </c>
      <c r="F63" s="49">
        <v>863898500</v>
      </c>
      <c r="G63" s="49">
        <v>195920000</v>
      </c>
      <c r="H63" s="49">
        <v>2269942000</v>
      </c>
      <c r="I63" s="49"/>
      <c r="J63" s="49">
        <v>19722000</v>
      </c>
      <c r="K63" s="49"/>
      <c r="L63" s="49">
        <v>703110820081</v>
      </c>
    </row>
    <row r="64" spans="1:12" ht="18" x14ac:dyDescent="0.25">
      <c r="A64" s="3" t="s">
        <v>22</v>
      </c>
      <c r="B64" s="2" t="s">
        <v>23</v>
      </c>
      <c r="C64" s="49">
        <v>14016687580</v>
      </c>
      <c r="D64" s="49">
        <v>38617000</v>
      </c>
      <c r="E64" s="49">
        <v>69224258</v>
      </c>
      <c r="F64" s="49">
        <v>80095950</v>
      </c>
      <c r="G64" s="49">
        <v>0</v>
      </c>
      <c r="H64" s="49">
        <v>10358099600</v>
      </c>
      <c r="I64" s="49"/>
      <c r="J64" s="49"/>
      <c r="K64" s="49"/>
      <c r="L64" s="49">
        <v>24562724388</v>
      </c>
    </row>
    <row r="65" spans="1:12" ht="18" x14ac:dyDescent="0.25">
      <c r="A65" s="3" t="s">
        <v>24</v>
      </c>
      <c r="B65" s="2" t="s">
        <v>25</v>
      </c>
      <c r="C65" s="49">
        <v>10963002565</v>
      </c>
      <c r="D65" s="49">
        <v>664147371</v>
      </c>
      <c r="E65" s="49">
        <v>90126798</v>
      </c>
      <c r="F65" s="49">
        <v>22826718</v>
      </c>
      <c r="G65" s="49">
        <v>0</v>
      </c>
      <c r="H65" s="49">
        <v>4099955348</v>
      </c>
      <c r="I65" s="49"/>
      <c r="J65" s="49"/>
      <c r="K65" s="49">
        <v>476702581960</v>
      </c>
      <c r="L65" s="49">
        <v>492542640760</v>
      </c>
    </row>
    <row r="66" spans="1:12" ht="18" x14ac:dyDescent="0.25">
      <c r="A66" s="3" t="s">
        <v>26</v>
      </c>
      <c r="B66" s="2" t="s">
        <v>27</v>
      </c>
      <c r="C66" s="49">
        <v>37618803247</v>
      </c>
      <c r="D66" s="49">
        <v>271972840</v>
      </c>
      <c r="E66" s="49">
        <v>400119678</v>
      </c>
      <c r="F66" s="49">
        <v>31374750</v>
      </c>
      <c r="G66" s="49">
        <v>0</v>
      </c>
      <c r="H66" s="49">
        <v>2934610250</v>
      </c>
      <c r="I66" s="49"/>
      <c r="J66" s="49">
        <v>112818522</v>
      </c>
      <c r="K66" s="49"/>
      <c r="L66" s="49">
        <v>41369699287</v>
      </c>
    </row>
    <row r="67" spans="1:12" ht="18" x14ac:dyDescent="0.25">
      <c r="A67" s="3" t="s">
        <v>28</v>
      </c>
      <c r="B67" s="2" t="s">
        <v>29</v>
      </c>
      <c r="C67" s="49">
        <v>19857797332</v>
      </c>
      <c r="D67" s="49">
        <v>3759264331</v>
      </c>
      <c r="E67" s="49">
        <v>202260735</v>
      </c>
      <c r="F67" s="49">
        <v>238891750</v>
      </c>
      <c r="G67" s="49">
        <v>0</v>
      </c>
      <c r="H67" s="49">
        <v>18247635964</v>
      </c>
      <c r="I67" s="49"/>
      <c r="J67" s="49"/>
      <c r="K67" s="49"/>
      <c r="L67" s="49">
        <v>42305850112</v>
      </c>
    </row>
    <row r="68" spans="1:12" ht="18" x14ac:dyDescent="0.25">
      <c r="A68" s="3" t="s">
        <v>171</v>
      </c>
      <c r="B68" s="3" t="s">
        <v>196</v>
      </c>
      <c r="C68" s="49">
        <v>56853226470</v>
      </c>
      <c r="D68" s="49">
        <v>1807966459</v>
      </c>
      <c r="E68" s="49">
        <v>1066464328</v>
      </c>
      <c r="F68" s="49">
        <v>513232225</v>
      </c>
      <c r="G68" s="49">
        <v>0</v>
      </c>
      <c r="H68" s="49">
        <v>283111277192.50598</v>
      </c>
      <c r="I68" s="49"/>
      <c r="J68" s="49"/>
      <c r="K68" s="49"/>
      <c r="L68" s="49">
        <v>343352166674.50598</v>
      </c>
    </row>
    <row r="69" spans="1:12" ht="18" x14ac:dyDescent="0.25">
      <c r="A69" s="3" t="s">
        <v>30</v>
      </c>
      <c r="B69" s="2" t="s">
        <v>31</v>
      </c>
      <c r="C69" s="49">
        <v>68402274649.485001</v>
      </c>
      <c r="D69" s="49">
        <v>760188905</v>
      </c>
      <c r="E69" s="49">
        <v>280697943</v>
      </c>
      <c r="F69" s="49">
        <v>73867160</v>
      </c>
      <c r="G69" s="49">
        <v>0</v>
      </c>
      <c r="H69" s="49">
        <v>23641444</v>
      </c>
      <c r="I69" s="49"/>
      <c r="J69" s="49"/>
      <c r="K69" s="49"/>
      <c r="L69" s="49">
        <v>69540670101.485001</v>
      </c>
    </row>
    <row r="70" spans="1:12" ht="18" x14ac:dyDescent="0.25">
      <c r="A70" s="3" t="s">
        <v>32</v>
      </c>
      <c r="B70" s="2" t="s">
        <v>33</v>
      </c>
      <c r="C70" s="49">
        <v>72956962607.121002</v>
      </c>
      <c r="D70" s="49">
        <v>1269129022</v>
      </c>
      <c r="E70" s="49">
        <v>1956040293</v>
      </c>
      <c r="F70" s="49">
        <v>5029728204</v>
      </c>
      <c r="G70" s="49">
        <v>1200000</v>
      </c>
      <c r="H70" s="49">
        <v>4306113630</v>
      </c>
      <c r="I70" s="49"/>
      <c r="J70" s="49"/>
      <c r="K70" s="49"/>
      <c r="L70" s="49">
        <v>85519173756.121002</v>
      </c>
    </row>
    <row r="71" spans="1:12" ht="18" x14ac:dyDescent="0.25">
      <c r="A71" s="3" t="s">
        <v>34</v>
      </c>
      <c r="B71" s="2" t="s">
        <v>35</v>
      </c>
      <c r="C71" s="49">
        <v>12946730661.035999</v>
      </c>
      <c r="D71" s="49">
        <v>28332764.399999999</v>
      </c>
      <c r="E71" s="49">
        <v>20804500</v>
      </c>
      <c r="F71" s="49">
        <v>7536500</v>
      </c>
      <c r="G71" s="49">
        <v>0</v>
      </c>
      <c r="H71" s="49">
        <v>2308031000</v>
      </c>
      <c r="I71" s="49"/>
      <c r="J71" s="49"/>
      <c r="K71" s="49"/>
      <c r="L71" s="49">
        <v>15311435425.436001</v>
      </c>
    </row>
    <row r="72" spans="1:12" ht="18" x14ac:dyDescent="0.25">
      <c r="A72" s="3" t="s">
        <v>36</v>
      </c>
      <c r="B72" s="2" t="s">
        <v>37</v>
      </c>
      <c r="C72" s="49">
        <v>15221141198.216</v>
      </c>
      <c r="D72" s="49">
        <v>506865152</v>
      </c>
      <c r="E72" s="49">
        <v>130256909</v>
      </c>
      <c r="F72" s="49">
        <v>31572250</v>
      </c>
      <c r="G72" s="49">
        <v>0</v>
      </c>
      <c r="H72" s="49">
        <v>5725000</v>
      </c>
      <c r="I72" s="49"/>
      <c r="J72" s="49"/>
      <c r="K72" s="49"/>
      <c r="L72" s="49">
        <v>15895560509.216</v>
      </c>
    </row>
    <row r="73" spans="1:12" ht="18" x14ac:dyDescent="0.25">
      <c r="A73" s="3" t="s">
        <v>38</v>
      </c>
      <c r="B73" s="2" t="s">
        <v>39</v>
      </c>
      <c r="C73" s="49">
        <v>13647151585</v>
      </c>
      <c r="D73" s="49">
        <v>454461767</v>
      </c>
      <c r="E73" s="49">
        <v>139061630</v>
      </c>
      <c r="F73" s="49">
        <v>42384250</v>
      </c>
      <c r="G73" s="49">
        <v>0</v>
      </c>
      <c r="H73" s="49">
        <v>429177409250</v>
      </c>
      <c r="I73" s="49"/>
      <c r="J73" s="49"/>
      <c r="K73" s="49"/>
      <c r="L73" s="49">
        <v>443460468482</v>
      </c>
    </row>
    <row r="74" spans="1:12" ht="18" x14ac:dyDescent="0.25">
      <c r="A74" s="3" t="s">
        <v>40</v>
      </c>
      <c r="B74" s="2" t="s">
        <v>41</v>
      </c>
      <c r="C74" s="49">
        <v>882422149606.95898</v>
      </c>
      <c r="D74" s="49">
        <v>5963831196.8000002</v>
      </c>
      <c r="E74" s="49">
        <v>2359966361</v>
      </c>
      <c r="F74" s="49">
        <v>1441431124</v>
      </c>
      <c r="G74" s="49">
        <v>933319825</v>
      </c>
      <c r="H74" s="49">
        <v>689988969</v>
      </c>
      <c r="I74" s="49"/>
      <c r="J74" s="49"/>
      <c r="K74" s="49">
        <v>4784483</v>
      </c>
      <c r="L74" s="49">
        <v>893815471565.75903</v>
      </c>
    </row>
    <row r="75" spans="1:12" ht="18" x14ac:dyDescent="0.25">
      <c r="A75" s="3" t="s">
        <v>42</v>
      </c>
      <c r="B75" s="2" t="s">
        <v>43</v>
      </c>
      <c r="C75" s="49">
        <v>8819588004</v>
      </c>
      <c r="D75" s="49">
        <v>440075945</v>
      </c>
      <c r="E75" s="49">
        <v>385475820349</v>
      </c>
      <c r="F75" s="49">
        <v>30790250</v>
      </c>
      <c r="G75" s="49">
        <v>0</v>
      </c>
      <c r="H75" s="49">
        <v>155773356224</v>
      </c>
      <c r="I75" s="49"/>
      <c r="J75" s="49"/>
      <c r="K75" s="49"/>
      <c r="L75" s="49">
        <v>550539630772</v>
      </c>
    </row>
    <row r="76" spans="1:12" ht="18" x14ac:dyDescent="0.25">
      <c r="A76" s="3" t="s">
        <v>44</v>
      </c>
      <c r="B76" s="2" t="s">
        <v>45</v>
      </c>
      <c r="C76" s="49">
        <v>4568758213</v>
      </c>
      <c r="D76" s="49">
        <v>348218390</v>
      </c>
      <c r="E76" s="49">
        <v>130205950</v>
      </c>
      <c r="F76" s="49">
        <v>43342000</v>
      </c>
      <c r="G76" s="49">
        <v>0</v>
      </c>
      <c r="H76" s="49">
        <v>2177925000</v>
      </c>
      <c r="I76" s="49"/>
      <c r="J76" s="49"/>
      <c r="K76" s="49"/>
      <c r="L76" s="49">
        <v>7268449553</v>
      </c>
    </row>
    <row r="77" spans="1:12" ht="18" x14ac:dyDescent="0.25">
      <c r="A77" s="3" t="s">
        <v>46</v>
      </c>
      <c r="B77" s="2" t="s">
        <v>47</v>
      </c>
      <c r="C77" s="49">
        <v>4248930434</v>
      </c>
      <c r="D77" s="49">
        <v>7481333</v>
      </c>
      <c r="E77" s="49">
        <v>18648039</v>
      </c>
      <c r="F77" s="49">
        <v>2101250</v>
      </c>
      <c r="G77" s="49">
        <v>0</v>
      </c>
      <c r="H77" s="49">
        <v>350000</v>
      </c>
      <c r="I77" s="49"/>
      <c r="J77" s="49"/>
      <c r="K77" s="49">
        <v>6207104384</v>
      </c>
      <c r="L77" s="49">
        <v>10484615440</v>
      </c>
    </row>
    <row r="78" spans="1:12" ht="18" x14ac:dyDescent="0.25">
      <c r="A78" s="3" t="s">
        <v>218</v>
      </c>
      <c r="B78" s="2" t="s">
        <v>219</v>
      </c>
      <c r="C78" s="49">
        <v>750458058718</v>
      </c>
      <c r="D78" s="49"/>
      <c r="E78" s="49"/>
      <c r="F78" s="49"/>
      <c r="G78" s="49">
        <v>0</v>
      </c>
      <c r="H78" s="49"/>
      <c r="I78" s="49"/>
      <c r="J78" s="49"/>
      <c r="K78" s="49">
        <v>202225452787</v>
      </c>
      <c r="L78" s="49">
        <v>952683511505</v>
      </c>
    </row>
    <row r="79" spans="1:12" ht="18" x14ac:dyDescent="0.25">
      <c r="A79" s="3" t="s">
        <v>48</v>
      </c>
      <c r="B79" s="2" t="s">
        <v>49</v>
      </c>
      <c r="C79" s="49">
        <v>126119954947.5</v>
      </c>
      <c r="D79" s="49">
        <v>2138225109.6240001</v>
      </c>
      <c r="E79" s="49">
        <v>772309303</v>
      </c>
      <c r="F79" s="49">
        <v>251712950</v>
      </c>
      <c r="G79" s="49">
        <v>11425500</v>
      </c>
      <c r="H79" s="49">
        <v>24607527359</v>
      </c>
      <c r="I79" s="49"/>
      <c r="J79" s="49">
        <v>34277143552</v>
      </c>
      <c r="K79" s="49"/>
      <c r="L79" s="49">
        <v>188178298721.12399</v>
      </c>
    </row>
    <row r="80" spans="1:12" ht="18" x14ac:dyDescent="0.25">
      <c r="A80" s="3" t="s">
        <v>172</v>
      </c>
      <c r="B80" s="2" t="s">
        <v>50</v>
      </c>
      <c r="C80" s="49">
        <v>44726821340</v>
      </c>
      <c r="D80" s="49">
        <v>3386782597</v>
      </c>
      <c r="E80" s="49">
        <v>330680958</v>
      </c>
      <c r="F80" s="49">
        <v>134442250</v>
      </c>
      <c r="G80" s="49">
        <v>121443500</v>
      </c>
      <c r="H80" s="49">
        <v>55229200</v>
      </c>
      <c r="I80" s="49"/>
      <c r="J80" s="49"/>
      <c r="K80" s="49">
        <v>7944108931</v>
      </c>
      <c r="L80" s="49">
        <v>56699508776</v>
      </c>
    </row>
    <row r="81" spans="1:12" ht="18" x14ac:dyDescent="0.25">
      <c r="A81" s="3" t="s">
        <v>173</v>
      </c>
      <c r="B81" s="2" t="s">
        <v>180</v>
      </c>
      <c r="C81" s="49">
        <v>337247690688</v>
      </c>
      <c r="D81" s="49">
        <v>2367603301</v>
      </c>
      <c r="E81" s="49">
        <v>4558763483</v>
      </c>
      <c r="F81" s="49">
        <v>3514198350</v>
      </c>
      <c r="G81" s="49">
        <v>343194750</v>
      </c>
      <c r="H81" s="49">
        <v>138455352</v>
      </c>
      <c r="I81" s="49"/>
      <c r="J81" s="49">
        <v>56198500</v>
      </c>
      <c r="K81" s="49"/>
      <c r="L81" s="49">
        <v>348226104424</v>
      </c>
    </row>
    <row r="82" spans="1:12" ht="18" x14ac:dyDescent="0.25">
      <c r="A82" s="6" t="s">
        <v>154</v>
      </c>
      <c r="B82" s="2" t="s">
        <v>160</v>
      </c>
      <c r="C82" s="49">
        <v>1018428322963</v>
      </c>
      <c r="D82" s="49">
        <v>5422070638</v>
      </c>
      <c r="E82" s="49">
        <v>13352737729</v>
      </c>
      <c r="F82" s="49">
        <v>1818262322</v>
      </c>
      <c r="G82" s="49">
        <v>716433000</v>
      </c>
      <c r="H82" s="49">
        <v>1041696362</v>
      </c>
      <c r="I82" s="49"/>
      <c r="J82" s="49">
        <v>71247500</v>
      </c>
      <c r="K82" s="49"/>
      <c r="L82" s="49">
        <v>1040850770514</v>
      </c>
    </row>
    <row r="83" spans="1:12" ht="18" x14ac:dyDescent="0.25">
      <c r="A83" s="6" t="s">
        <v>174</v>
      </c>
      <c r="B83" s="2" t="s">
        <v>181</v>
      </c>
      <c r="C83" s="49">
        <v>326800198144</v>
      </c>
      <c r="D83" s="49">
        <v>1953759790</v>
      </c>
      <c r="E83" s="49">
        <v>1836045721</v>
      </c>
      <c r="F83" s="49">
        <v>327858670</v>
      </c>
      <c r="G83" s="49">
        <v>58235500</v>
      </c>
      <c r="H83" s="49">
        <v>707322511</v>
      </c>
      <c r="I83" s="49"/>
      <c r="J83" s="49">
        <v>5001000</v>
      </c>
      <c r="K83" s="49"/>
      <c r="L83" s="49">
        <v>331688421336</v>
      </c>
    </row>
    <row r="84" spans="1:12" ht="18" x14ac:dyDescent="0.25">
      <c r="A84" s="6" t="s">
        <v>155</v>
      </c>
      <c r="B84" s="2" t="s">
        <v>161</v>
      </c>
      <c r="C84" s="49">
        <v>274276612921</v>
      </c>
      <c r="D84" s="49">
        <v>1318804908</v>
      </c>
      <c r="E84" s="49">
        <v>2403570521</v>
      </c>
      <c r="F84" s="49">
        <v>476285550</v>
      </c>
      <c r="G84" s="49">
        <v>111375400</v>
      </c>
      <c r="H84" s="49">
        <v>32936000</v>
      </c>
      <c r="I84" s="49"/>
      <c r="J84" s="49">
        <v>13885000</v>
      </c>
      <c r="K84" s="49"/>
      <c r="L84" s="49">
        <v>278633470300</v>
      </c>
    </row>
    <row r="85" spans="1:12" ht="18" x14ac:dyDescent="0.25">
      <c r="A85" s="6" t="s">
        <v>214</v>
      </c>
      <c r="B85" s="2" t="s">
        <v>162</v>
      </c>
      <c r="C85" s="49">
        <v>316230741832</v>
      </c>
      <c r="D85" s="49">
        <v>1077612970</v>
      </c>
      <c r="E85" s="49">
        <v>3105902046</v>
      </c>
      <c r="F85" s="49">
        <v>447998050</v>
      </c>
      <c r="G85" s="49">
        <v>98184500</v>
      </c>
      <c r="H85" s="49">
        <v>536057310</v>
      </c>
      <c r="I85" s="49"/>
      <c r="J85" s="49">
        <v>18754500</v>
      </c>
      <c r="K85" s="49"/>
      <c r="L85" s="49">
        <v>321515251208</v>
      </c>
    </row>
    <row r="86" spans="1:12" ht="18" x14ac:dyDescent="0.25">
      <c r="A86" s="6" t="s">
        <v>169</v>
      </c>
      <c r="B86" s="2" t="s">
        <v>170</v>
      </c>
      <c r="C86" s="49">
        <v>143267967435</v>
      </c>
      <c r="D86" s="49">
        <v>1036154250</v>
      </c>
      <c r="E86" s="49">
        <v>1661493969</v>
      </c>
      <c r="F86" s="49">
        <v>241306550</v>
      </c>
      <c r="G86" s="49">
        <v>109510250</v>
      </c>
      <c r="H86" s="49">
        <v>551196520</v>
      </c>
      <c r="I86" s="49"/>
      <c r="J86" s="49">
        <v>8658000</v>
      </c>
      <c r="K86" s="49"/>
      <c r="L86" s="49">
        <v>146876286974</v>
      </c>
    </row>
    <row r="87" spans="1:12" ht="18" x14ac:dyDescent="0.25">
      <c r="A87" s="6" t="s">
        <v>156</v>
      </c>
      <c r="B87" s="2" t="s">
        <v>163</v>
      </c>
      <c r="C87" s="49">
        <v>198821643424</v>
      </c>
      <c r="D87" s="49">
        <v>802389040</v>
      </c>
      <c r="E87" s="49">
        <v>1794470862</v>
      </c>
      <c r="F87" s="49">
        <v>434294788</v>
      </c>
      <c r="G87" s="49">
        <v>53531500</v>
      </c>
      <c r="H87" s="49">
        <v>901494784</v>
      </c>
      <c r="I87" s="49"/>
      <c r="J87" s="49">
        <v>28710000</v>
      </c>
      <c r="K87" s="49"/>
      <c r="L87" s="49">
        <v>202836534398</v>
      </c>
    </row>
    <row r="88" spans="1:12" ht="18" x14ac:dyDescent="0.25">
      <c r="A88" s="6" t="s">
        <v>175</v>
      </c>
      <c r="B88" s="2" t="s">
        <v>182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8" x14ac:dyDescent="0.25">
      <c r="A89" s="6" t="s">
        <v>157</v>
      </c>
      <c r="B89" s="2" t="s">
        <v>164</v>
      </c>
      <c r="C89" s="49">
        <v>220890974312</v>
      </c>
      <c r="D89" s="49">
        <v>1734092175</v>
      </c>
      <c r="E89" s="49">
        <v>3921338328</v>
      </c>
      <c r="F89" s="49">
        <v>500067225</v>
      </c>
      <c r="G89" s="49">
        <v>325018875</v>
      </c>
      <c r="H89" s="49">
        <v>699001250</v>
      </c>
      <c r="I89" s="49"/>
      <c r="J89" s="49">
        <v>16055000</v>
      </c>
      <c r="K89" s="49"/>
      <c r="L89" s="49">
        <v>228086547165</v>
      </c>
    </row>
    <row r="90" spans="1:12" ht="18" x14ac:dyDescent="0.25">
      <c r="A90" s="6" t="s">
        <v>158</v>
      </c>
      <c r="B90" s="2" t="s">
        <v>165</v>
      </c>
      <c r="C90" s="49">
        <v>210676123374</v>
      </c>
      <c r="D90" s="49">
        <v>1470732307</v>
      </c>
      <c r="E90" s="49">
        <v>3825273795</v>
      </c>
      <c r="F90" s="49">
        <v>569488100</v>
      </c>
      <c r="G90" s="49">
        <v>43447500</v>
      </c>
      <c r="H90" s="49">
        <v>791317293</v>
      </c>
      <c r="I90" s="49"/>
      <c r="J90" s="49">
        <v>3284000</v>
      </c>
      <c r="K90" s="49"/>
      <c r="L90" s="49">
        <v>217379666369</v>
      </c>
    </row>
    <row r="91" spans="1:12" ht="18" x14ac:dyDescent="0.25">
      <c r="A91" s="6" t="s">
        <v>159</v>
      </c>
      <c r="B91" s="2" t="s">
        <v>166</v>
      </c>
      <c r="C91" s="49">
        <v>97471860914</v>
      </c>
      <c r="D91" s="49">
        <v>778320195</v>
      </c>
      <c r="E91" s="49">
        <v>1700665875</v>
      </c>
      <c r="F91" s="49">
        <v>275073487</v>
      </c>
      <c r="G91" s="49">
        <v>15327000</v>
      </c>
      <c r="H91" s="49">
        <v>327592667</v>
      </c>
      <c r="I91" s="49"/>
      <c r="J91" s="49">
        <v>9557750</v>
      </c>
      <c r="K91" s="49"/>
      <c r="L91" s="49">
        <v>100578397888</v>
      </c>
    </row>
    <row r="92" spans="1:12" ht="15.75" customHeight="1" x14ac:dyDescent="0.25">
      <c r="A92" s="6" t="s">
        <v>167</v>
      </c>
      <c r="B92" s="2" t="s">
        <v>168</v>
      </c>
      <c r="C92" s="49">
        <v>190455601164</v>
      </c>
      <c r="D92" s="49">
        <v>1086284451</v>
      </c>
      <c r="E92" s="49">
        <v>2298190269</v>
      </c>
      <c r="F92" s="49">
        <v>209757140</v>
      </c>
      <c r="G92" s="49">
        <v>48522050</v>
      </c>
      <c r="H92" s="49">
        <v>606753950</v>
      </c>
      <c r="I92" s="50"/>
      <c r="J92" s="49">
        <v>40086650</v>
      </c>
      <c r="K92" s="49"/>
      <c r="L92" s="49">
        <v>194745195674</v>
      </c>
    </row>
    <row r="93" spans="1:12" ht="15.75" customHeight="1" x14ac:dyDescent="0.25">
      <c r="A93" s="6" t="s">
        <v>215</v>
      </c>
      <c r="B93" s="2" t="s">
        <v>216</v>
      </c>
      <c r="C93" s="49">
        <v>1403482419</v>
      </c>
      <c r="D93" s="49">
        <v>52663628</v>
      </c>
      <c r="E93" s="49">
        <v>59714932</v>
      </c>
      <c r="F93" s="49">
        <v>81826000</v>
      </c>
      <c r="G93" s="49">
        <v>59805500</v>
      </c>
      <c r="H93" s="49">
        <v>900000</v>
      </c>
      <c r="I93" s="50"/>
      <c r="J93" s="49"/>
      <c r="K93" s="49"/>
      <c r="L93" s="49">
        <v>1658392479</v>
      </c>
    </row>
    <row r="94" spans="1:12" ht="15.75" customHeight="1" x14ac:dyDescent="0.25">
      <c r="A94" s="6" t="s">
        <v>221</v>
      </c>
      <c r="B94" s="48" t="s">
        <v>50</v>
      </c>
      <c r="C94" s="49">
        <v>95026473189</v>
      </c>
      <c r="D94" s="49">
        <v>5685077300</v>
      </c>
      <c r="E94" s="49">
        <v>235657616</v>
      </c>
      <c r="F94" s="49">
        <v>175420200</v>
      </c>
      <c r="G94" s="49">
        <v>94411500</v>
      </c>
      <c r="H94" s="49">
        <v>3825000</v>
      </c>
      <c r="I94" s="50"/>
      <c r="J94" s="49"/>
      <c r="K94" s="49">
        <v>2262424132</v>
      </c>
      <c r="L94" s="49">
        <v>103483288937</v>
      </c>
    </row>
    <row r="95" spans="1:12" ht="18" x14ac:dyDescent="0.25">
      <c r="A95" s="3" t="s">
        <v>51</v>
      </c>
      <c r="B95" s="2" t="s">
        <v>52</v>
      </c>
      <c r="C95" s="51">
        <f t="shared" ref="C95:H95" si="1">SUM(C53:C94)</f>
        <v>14421768765400.84</v>
      </c>
      <c r="D95" s="51">
        <f t="shared" si="1"/>
        <v>95458674360.424011</v>
      </c>
      <c r="E95" s="51">
        <f t="shared" si="1"/>
        <v>621225181843</v>
      </c>
      <c r="F95" s="51">
        <f t="shared" si="1"/>
        <v>80078317793</v>
      </c>
      <c r="G95" s="51">
        <f t="shared" si="1"/>
        <v>9523091694</v>
      </c>
      <c r="H95" s="51">
        <f t="shared" si="1"/>
        <v>3534695725161.626</v>
      </c>
      <c r="I95" s="52"/>
      <c r="J95" s="52">
        <f>SUM(J53:J94)</f>
        <v>38288950148</v>
      </c>
      <c r="K95" s="52">
        <f>SUM(K53:K94)</f>
        <v>5437828394416.1406</v>
      </c>
      <c r="L95" s="52">
        <f>SUM(L53:L94)</f>
        <v>24238867100817.023</v>
      </c>
    </row>
    <row r="98" spans="1:8" ht="15.75" x14ac:dyDescent="0.25">
      <c r="A98" s="39" t="s">
        <v>137</v>
      </c>
      <c r="B98" s="40"/>
      <c r="C98" s="40"/>
      <c r="D98" s="40"/>
      <c r="E98" s="40"/>
      <c r="F98" s="40"/>
      <c r="G98" s="40"/>
      <c r="H98" s="41"/>
    </row>
    <row r="99" spans="1:8" ht="15.75" x14ac:dyDescent="0.2">
      <c r="A99" s="34" t="s">
        <v>70</v>
      </c>
      <c r="B99" s="34" t="s">
        <v>1</v>
      </c>
      <c r="C99" s="13" t="s">
        <v>115</v>
      </c>
      <c r="D99" s="13" t="s">
        <v>116</v>
      </c>
      <c r="E99" s="13" t="s">
        <v>117</v>
      </c>
      <c r="F99" s="13" t="s">
        <v>118</v>
      </c>
      <c r="G99" s="13" t="s">
        <v>119</v>
      </c>
      <c r="H99" s="13" t="s">
        <v>131</v>
      </c>
    </row>
    <row r="100" spans="1:8" ht="47.25" customHeight="1" x14ac:dyDescent="0.2">
      <c r="A100" s="35"/>
      <c r="B100" s="35"/>
      <c r="C100" s="20" t="s">
        <v>105</v>
      </c>
      <c r="D100" s="19" t="s">
        <v>107</v>
      </c>
      <c r="E100" s="20" t="s">
        <v>109</v>
      </c>
      <c r="F100" s="20" t="s">
        <v>111</v>
      </c>
      <c r="G100" s="19" t="s">
        <v>113</v>
      </c>
      <c r="H100" s="19" t="s">
        <v>120</v>
      </c>
    </row>
    <row r="101" spans="1:8" ht="18" x14ac:dyDescent="0.25">
      <c r="A101" s="3" t="s">
        <v>2</v>
      </c>
      <c r="B101" s="3" t="s">
        <v>3</v>
      </c>
      <c r="C101" s="54"/>
      <c r="D101" s="54"/>
      <c r="E101" s="54"/>
      <c r="F101" s="54">
        <v>327244000</v>
      </c>
      <c r="G101" s="54"/>
      <c r="H101" s="54">
        <v>327244000</v>
      </c>
    </row>
    <row r="102" spans="1:8" ht="18" x14ac:dyDescent="0.25">
      <c r="A102" s="6" t="s">
        <v>4</v>
      </c>
      <c r="B102" s="2" t="s">
        <v>5</v>
      </c>
      <c r="C102" s="54"/>
      <c r="D102" s="54"/>
      <c r="E102" s="54"/>
      <c r="F102" s="54"/>
      <c r="G102" s="54"/>
      <c r="H102" s="54"/>
    </row>
    <row r="103" spans="1:8" ht="18" x14ac:dyDescent="0.25">
      <c r="A103" s="3" t="s">
        <v>6</v>
      </c>
      <c r="B103" s="3" t="s">
        <v>7</v>
      </c>
      <c r="C103" s="54"/>
      <c r="D103" s="54"/>
      <c r="E103" s="54">
        <v>851814360</v>
      </c>
      <c r="F103" s="54">
        <v>134067948256</v>
      </c>
      <c r="G103" s="54">
        <v>2972953280</v>
      </c>
      <c r="H103" s="54">
        <v>137892715896</v>
      </c>
    </row>
    <row r="104" spans="1:8" ht="18" x14ac:dyDescent="0.25">
      <c r="A104" s="3" t="s">
        <v>8</v>
      </c>
      <c r="B104" s="3" t="s">
        <v>9</v>
      </c>
      <c r="C104" s="54"/>
      <c r="D104" s="54"/>
      <c r="E104" s="54"/>
      <c r="F104" s="54">
        <v>31720</v>
      </c>
      <c r="G104" s="54"/>
      <c r="H104" s="54">
        <v>31720</v>
      </c>
    </row>
    <row r="105" spans="1:8" ht="18" x14ac:dyDescent="0.25">
      <c r="A105" s="3" t="s">
        <v>150</v>
      </c>
      <c r="B105" s="3" t="s">
        <v>11</v>
      </c>
      <c r="C105" s="54"/>
      <c r="D105" s="54"/>
      <c r="E105" s="54"/>
      <c r="F105" s="54">
        <v>284293450</v>
      </c>
      <c r="G105" s="54"/>
      <c r="H105" s="54">
        <v>284293450</v>
      </c>
    </row>
    <row r="106" spans="1:8" ht="18" x14ac:dyDescent="0.25">
      <c r="A106" s="3" t="s">
        <v>12</v>
      </c>
      <c r="B106" s="3" t="s">
        <v>13</v>
      </c>
      <c r="C106" s="54"/>
      <c r="D106" s="54"/>
      <c r="E106" s="54"/>
      <c r="F106" s="54">
        <v>181889575</v>
      </c>
      <c r="G106" s="54"/>
      <c r="H106" s="54">
        <v>181889575</v>
      </c>
    </row>
    <row r="107" spans="1:8" ht="18" x14ac:dyDescent="0.25">
      <c r="A107" s="3" t="s">
        <v>14</v>
      </c>
      <c r="B107" s="3" t="s">
        <v>15</v>
      </c>
      <c r="C107" s="54"/>
      <c r="D107" s="54"/>
      <c r="E107" s="54"/>
      <c r="F107" s="54"/>
      <c r="G107" s="54"/>
      <c r="H107" s="54"/>
    </row>
    <row r="108" spans="1:8" ht="18" x14ac:dyDescent="0.25">
      <c r="A108" s="3" t="s">
        <v>176</v>
      </c>
      <c r="B108" s="3" t="s">
        <v>151</v>
      </c>
      <c r="C108" s="54"/>
      <c r="D108" s="54"/>
      <c r="E108" s="54"/>
      <c r="F108" s="54">
        <v>34148644139</v>
      </c>
      <c r="G108" s="54"/>
      <c r="H108" s="54">
        <v>34148644139</v>
      </c>
    </row>
    <row r="109" spans="1:8" ht="18" x14ac:dyDescent="0.25">
      <c r="A109" s="3" t="s">
        <v>213</v>
      </c>
      <c r="B109" s="3" t="s">
        <v>17</v>
      </c>
      <c r="C109" s="54"/>
      <c r="D109" s="54"/>
      <c r="E109" s="54"/>
      <c r="F109" s="54"/>
      <c r="G109" s="54"/>
      <c r="H109" s="54"/>
    </row>
    <row r="110" spans="1:8" ht="18" x14ac:dyDescent="0.25">
      <c r="A110" s="3" t="s">
        <v>18</v>
      </c>
      <c r="B110" s="2" t="s">
        <v>19</v>
      </c>
      <c r="C110" s="54"/>
      <c r="D110" s="54"/>
      <c r="E110" s="54"/>
      <c r="F110" s="54"/>
      <c r="G110" s="54"/>
      <c r="H110" s="54"/>
    </row>
    <row r="111" spans="1:8" ht="18" x14ac:dyDescent="0.25">
      <c r="A111" s="3" t="s">
        <v>20</v>
      </c>
      <c r="B111" s="3" t="s">
        <v>21</v>
      </c>
      <c r="C111" s="54"/>
      <c r="D111" s="54"/>
      <c r="E111" s="54"/>
      <c r="F111" s="54"/>
      <c r="G111" s="54">
        <v>24000</v>
      </c>
      <c r="H111" s="54">
        <v>24000</v>
      </c>
    </row>
    <row r="112" spans="1:8" ht="18" x14ac:dyDescent="0.25">
      <c r="A112" s="3" t="s">
        <v>22</v>
      </c>
      <c r="B112" s="3" t="s">
        <v>23</v>
      </c>
      <c r="C112" s="54"/>
      <c r="D112" s="54"/>
      <c r="E112" s="54"/>
      <c r="F112" s="54">
        <v>22549294001</v>
      </c>
      <c r="G112" s="54"/>
      <c r="H112" s="54">
        <v>22549294001</v>
      </c>
    </row>
    <row r="113" spans="1:8" ht="18" x14ac:dyDescent="0.25">
      <c r="A113" s="3" t="s">
        <v>24</v>
      </c>
      <c r="B113" s="3" t="s">
        <v>25</v>
      </c>
      <c r="C113" s="54"/>
      <c r="D113" s="54"/>
      <c r="E113" s="54"/>
      <c r="F113" s="54">
        <v>3000</v>
      </c>
      <c r="G113" s="54"/>
      <c r="H113" s="54">
        <v>3000</v>
      </c>
    </row>
    <row r="114" spans="1:8" ht="18" x14ac:dyDescent="0.25">
      <c r="A114" s="3" t="s">
        <v>209</v>
      </c>
      <c r="B114" s="3" t="s">
        <v>27</v>
      </c>
      <c r="C114" s="54"/>
      <c r="D114" s="54"/>
      <c r="E114" s="54"/>
      <c r="F114" s="54">
        <v>3000</v>
      </c>
      <c r="G114" s="54"/>
      <c r="H114" s="54">
        <v>3000</v>
      </c>
    </row>
    <row r="115" spans="1:8" ht="18" x14ac:dyDescent="0.25">
      <c r="A115" s="3" t="s">
        <v>28</v>
      </c>
      <c r="B115" s="2" t="s">
        <v>29</v>
      </c>
      <c r="C115" s="54"/>
      <c r="D115" s="54"/>
      <c r="E115" s="54">
        <v>56000</v>
      </c>
      <c r="F115" s="54"/>
      <c r="G115" s="54"/>
      <c r="H115" s="54">
        <v>56000</v>
      </c>
    </row>
    <row r="116" spans="1:8" ht="18" x14ac:dyDescent="0.25">
      <c r="A116" s="3" t="s">
        <v>171</v>
      </c>
      <c r="B116" s="3" t="s">
        <v>196</v>
      </c>
      <c r="C116" s="54"/>
      <c r="D116" s="54"/>
      <c r="E116" s="54">
        <v>13695463533</v>
      </c>
      <c r="F116" s="54">
        <v>54161776450</v>
      </c>
      <c r="G116" s="54"/>
      <c r="H116" s="54">
        <v>67857239983</v>
      </c>
    </row>
    <row r="117" spans="1:8" ht="18" x14ac:dyDescent="0.25">
      <c r="A117" s="3" t="s">
        <v>30</v>
      </c>
      <c r="B117" s="3" t="s">
        <v>31</v>
      </c>
      <c r="C117" s="54">
        <v>348008979</v>
      </c>
      <c r="D117" s="54"/>
      <c r="E117" s="54"/>
      <c r="F117" s="54"/>
      <c r="G117" s="54"/>
      <c r="H117" s="54">
        <v>348008979</v>
      </c>
    </row>
    <row r="118" spans="1:8" ht="18" x14ac:dyDescent="0.25">
      <c r="A118" s="3" t="s">
        <v>32</v>
      </c>
      <c r="B118" s="3" t="s">
        <v>33</v>
      </c>
      <c r="C118" s="54">
        <v>96750589694.404999</v>
      </c>
      <c r="D118" s="54"/>
      <c r="E118" s="54"/>
      <c r="F118" s="54">
        <v>90251442</v>
      </c>
      <c r="G118" s="54"/>
      <c r="H118" s="54">
        <v>96840841136.404999</v>
      </c>
    </row>
    <row r="119" spans="1:8" ht="18" x14ac:dyDescent="0.25">
      <c r="A119" s="3" t="s">
        <v>34</v>
      </c>
      <c r="B119" s="3" t="s">
        <v>35</v>
      </c>
      <c r="C119" s="54"/>
      <c r="D119" s="54">
        <v>119180529855.48</v>
      </c>
      <c r="E119" s="54"/>
      <c r="F119" s="54">
        <v>107854000</v>
      </c>
      <c r="G119" s="54"/>
      <c r="H119" s="54">
        <v>119288383855.48</v>
      </c>
    </row>
    <row r="120" spans="1:8" ht="18" x14ac:dyDescent="0.25">
      <c r="A120" s="3" t="s">
        <v>179</v>
      </c>
      <c r="B120" s="3" t="s">
        <v>37</v>
      </c>
      <c r="C120" s="54"/>
      <c r="D120" s="54"/>
      <c r="E120" s="54"/>
      <c r="F120" s="54">
        <v>23980350</v>
      </c>
      <c r="G120" s="54"/>
      <c r="H120" s="54">
        <v>23980350</v>
      </c>
    </row>
    <row r="121" spans="1:8" ht="18" x14ac:dyDescent="0.25">
      <c r="A121" s="3" t="s">
        <v>38</v>
      </c>
      <c r="B121" s="3" t="s">
        <v>39</v>
      </c>
      <c r="C121" s="54"/>
      <c r="D121" s="54">
        <v>3408951540.9489999</v>
      </c>
      <c r="E121" s="54"/>
      <c r="F121" s="54"/>
      <c r="G121" s="54"/>
      <c r="H121" s="54">
        <v>3408951540.9489999</v>
      </c>
    </row>
    <row r="122" spans="1:8" ht="18" x14ac:dyDescent="0.25">
      <c r="A122" s="3" t="s">
        <v>40</v>
      </c>
      <c r="B122" s="3" t="s">
        <v>41</v>
      </c>
      <c r="C122" s="54"/>
      <c r="D122" s="54"/>
      <c r="E122" s="54"/>
      <c r="F122" s="54">
        <v>14205005754</v>
      </c>
      <c r="G122" s="54">
        <v>249965833000</v>
      </c>
      <c r="H122" s="54">
        <v>264170838754</v>
      </c>
    </row>
    <row r="123" spans="1:8" ht="18" x14ac:dyDescent="0.25">
      <c r="A123" s="3" t="s">
        <v>42</v>
      </c>
      <c r="B123" s="3" t="s">
        <v>43</v>
      </c>
      <c r="C123" s="54"/>
      <c r="D123" s="54">
        <v>179053717292.51999</v>
      </c>
      <c r="E123" s="54"/>
      <c r="F123" s="54">
        <v>142595550</v>
      </c>
      <c r="G123" s="54"/>
      <c r="H123" s="54">
        <v>179196312842.51999</v>
      </c>
    </row>
    <row r="124" spans="1:8" ht="18" x14ac:dyDescent="0.25">
      <c r="A124" s="3" t="s">
        <v>44</v>
      </c>
      <c r="B124" s="3" t="s">
        <v>45</v>
      </c>
      <c r="C124" s="54"/>
      <c r="D124" s="54"/>
      <c r="E124" s="54"/>
      <c r="F124" s="54"/>
      <c r="G124" s="54"/>
      <c r="H124" s="54"/>
    </row>
    <row r="125" spans="1:8" ht="18" x14ac:dyDescent="0.25">
      <c r="A125" s="3" t="s">
        <v>46</v>
      </c>
      <c r="B125" s="2" t="s">
        <v>47</v>
      </c>
      <c r="C125" s="54"/>
      <c r="D125" s="54"/>
      <c r="E125" s="54"/>
      <c r="F125" s="54">
        <v>609694815</v>
      </c>
      <c r="G125" s="54"/>
      <c r="H125" s="54">
        <v>609694815</v>
      </c>
    </row>
    <row r="126" spans="1:8" ht="18" x14ac:dyDescent="0.25">
      <c r="A126" s="3" t="s">
        <v>48</v>
      </c>
      <c r="B126" s="3" t="s">
        <v>49</v>
      </c>
      <c r="C126" s="54"/>
      <c r="D126" s="54"/>
      <c r="E126" s="54">
        <v>1874129611</v>
      </c>
      <c r="F126" s="54">
        <v>5957419750</v>
      </c>
      <c r="G126" s="54">
        <v>2635451600</v>
      </c>
      <c r="H126" s="54">
        <v>10467000961</v>
      </c>
    </row>
    <row r="127" spans="1:8" ht="18" x14ac:dyDescent="0.25">
      <c r="A127" s="3" t="s">
        <v>172</v>
      </c>
      <c r="B127" s="3" t="s">
        <v>50</v>
      </c>
      <c r="C127" s="54"/>
      <c r="D127" s="54"/>
      <c r="E127" s="54"/>
      <c r="F127" s="54">
        <v>100000000</v>
      </c>
      <c r="G127" s="54"/>
      <c r="H127" s="54">
        <v>100000000</v>
      </c>
    </row>
    <row r="128" spans="1:8" ht="18" x14ac:dyDescent="0.25">
      <c r="A128" s="3" t="s">
        <v>173</v>
      </c>
      <c r="B128" s="2" t="s">
        <v>180</v>
      </c>
      <c r="C128" s="54"/>
      <c r="D128" s="54">
        <v>1174886718</v>
      </c>
      <c r="E128" s="54">
        <v>720329500</v>
      </c>
      <c r="F128" s="54">
        <v>2887137283</v>
      </c>
      <c r="G128" s="54">
        <v>1153314727</v>
      </c>
      <c r="H128" s="54">
        <v>5935668228</v>
      </c>
    </row>
    <row r="129" spans="1:9" ht="18" x14ac:dyDescent="0.25">
      <c r="A129" s="3" t="s">
        <v>154</v>
      </c>
      <c r="B129" s="2" t="s">
        <v>160</v>
      </c>
      <c r="C129" s="54"/>
      <c r="D129" s="54"/>
      <c r="E129" s="54">
        <v>4379746250</v>
      </c>
      <c r="F129" s="54">
        <v>11441764000</v>
      </c>
      <c r="G129" s="54"/>
      <c r="H129" s="54">
        <v>15821510250</v>
      </c>
    </row>
    <row r="130" spans="1:9" ht="18" x14ac:dyDescent="0.25">
      <c r="A130" s="3" t="s">
        <v>174</v>
      </c>
      <c r="B130" s="2" t="s">
        <v>181</v>
      </c>
      <c r="C130" s="54">
        <v>322549377</v>
      </c>
      <c r="D130" s="54">
        <v>18485524247</v>
      </c>
      <c r="E130" s="54">
        <v>12464021269</v>
      </c>
      <c r="F130" s="54">
        <v>13025850795</v>
      </c>
      <c r="G130" s="54">
        <v>2734855612</v>
      </c>
      <c r="H130" s="54">
        <v>47032801300</v>
      </c>
    </row>
    <row r="131" spans="1:9" ht="18" x14ac:dyDescent="0.25">
      <c r="A131" s="3" t="s">
        <v>155</v>
      </c>
      <c r="B131" s="2" t="s">
        <v>210</v>
      </c>
      <c r="C131" s="54"/>
      <c r="D131" s="54"/>
      <c r="E131" s="54"/>
      <c r="F131" s="54"/>
      <c r="G131" s="54"/>
      <c r="H131" s="54"/>
    </row>
    <row r="132" spans="1:9" ht="18" x14ac:dyDescent="0.25">
      <c r="A132" s="3" t="s">
        <v>214</v>
      </c>
      <c r="B132" s="2" t="s">
        <v>162</v>
      </c>
      <c r="C132" s="54"/>
      <c r="D132" s="54"/>
      <c r="E132" s="54"/>
      <c r="F132" s="54"/>
      <c r="G132" s="54"/>
      <c r="H132" s="54"/>
    </row>
    <row r="133" spans="1:9" ht="18" x14ac:dyDescent="0.25">
      <c r="A133" s="3" t="s">
        <v>169</v>
      </c>
      <c r="B133" s="2" t="s">
        <v>217</v>
      </c>
      <c r="C133" s="54"/>
      <c r="D133" s="54"/>
      <c r="E133" s="54"/>
      <c r="F133" s="54">
        <v>2525295890</v>
      </c>
      <c r="G133" s="54"/>
      <c r="H133" s="54">
        <v>2525295890</v>
      </c>
    </row>
    <row r="134" spans="1:9" ht="18" x14ac:dyDescent="0.25">
      <c r="A134" s="3" t="s">
        <v>156</v>
      </c>
      <c r="B134" s="2" t="s">
        <v>163</v>
      </c>
      <c r="C134" s="54"/>
      <c r="D134" s="54"/>
      <c r="E134" s="54"/>
      <c r="F134" s="54">
        <v>3604113750</v>
      </c>
      <c r="G134" s="54">
        <v>221340258</v>
      </c>
      <c r="H134" s="54">
        <v>3825454008</v>
      </c>
    </row>
    <row r="135" spans="1:9" ht="18" x14ac:dyDescent="0.25">
      <c r="A135" s="3" t="s">
        <v>157</v>
      </c>
      <c r="B135" s="2" t="s">
        <v>164</v>
      </c>
      <c r="C135" s="54"/>
      <c r="D135" s="54">
        <v>775600000</v>
      </c>
      <c r="E135" s="54">
        <v>4269503988</v>
      </c>
      <c r="F135" s="54">
        <v>7502358422</v>
      </c>
      <c r="G135" s="54">
        <v>245429161</v>
      </c>
      <c r="H135" s="54">
        <v>12792891571</v>
      </c>
    </row>
    <row r="136" spans="1:9" ht="18" x14ac:dyDescent="0.25">
      <c r="A136" s="3" t="s">
        <v>158</v>
      </c>
      <c r="B136" s="2" t="s">
        <v>165</v>
      </c>
      <c r="C136" s="54"/>
      <c r="D136" s="54"/>
      <c r="E136" s="54"/>
      <c r="F136" s="54">
        <v>45922500</v>
      </c>
      <c r="G136" s="54"/>
      <c r="H136" s="54">
        <v>45922500</v>
      </c>
    </row>
    <row r="137" spans="1:9" ht="18" x14ac:dyDescent="0.25">
      <c r="A137" s="3" t="s">
        <v>177</v>
      </c>
      <c r="B137" s="2" t="s">
        <v>166</v>
      </c>
      <c r="C137" s="54"/>
      <c r="D137" s="54"/>
      <c r="E137" s="54"/>
      <c r="F137" s="54">
        <v>1879034500</v>
      </c>
      <c r="G137" s="54"/>
      <c r="H137" s="54">
        <v>1879034500</v>
      </c>
    </row>
    <row r="138" spans="1:9" ht="18" x14ac:dyDescent="0.25">
      <c r="A138" s="3" t="s">
        <v>178</v>
      </c>
      <c r="B138" s="3" t="s">
        <v>168</v>
      </c>
      <c r="C138" s="54">
        <v>135120500</v>
      </c>
      <c r="D138" s="54">
        <v>829695000</v>
      </c>
      <c r="E138" s="54">
        <v>5633759828</v>
      </c>
      <c r="F138" s="54">
        <v>3230683660</v>
      </c>
      <c r="G138" s="54">
        <v>275374420</v>
      </c>
      <c r="H138" s="54">
        <v>10104633408</v>
      </c>
    </row>
    <row r="139" spans="1:9" ht="18" x14ac:dyDescent="0.25">
      <c r="A139" s="3" t="s">
        <v>51</v>
      </c>
      <c r="B139" s="3" t="s">
        <v>52</v>
      </c>
      <c r="C139" s="51">
        <f t="shared" ref="C139:H139" si="2">SUM(C101:C138)</f>
        <v>97556268550.404999</v>
      </c>
      <c r="D139" s="51">
        <f t="shared" si="2"/>
        <v>322908904653.94897</v>
      </c>
      <c r="E139" s="51">
        <f t="shared" si="2"/>
        <v>43888824339</v>
      </c>
      <c r="F139" s="51">
        <f t="shared" si="2"/>
        <v>313100090052</v>
      </c>
      <c r="G139" s="51">
        <f t="shared" si="2"/>
        <v>260204576058</v>
      </c>
      <c r="H139" s="51">
        <f t="shared" si="2"/>
        <v>1037658663653.354</v>
      </c>
      <c r="I139" s="10"/>
    </row>
    <row r="140" spans="1:9" ht="15.75" x14ac:dyDescent="0.25">
      <c r="C140" s="10"/>
      <c r="E140" s="10"/>
      <c r="G140" s="14"/>
      <c r="H140" s="14"/>
      <c r="I140" s="14"/>
    </row>
    <row r="141" spans="1:9" ht="15.75" x14ac:dyDescent="0.25">
      <c r="G141" s="14"/>
      <c r="H141" s="14"/>
      <c r="I141" s="14"/>
    </row>
    <row r="142" spans="1:9" ht="18.75" customHeight="1" x14ac:dyDescent="0.2">
      <c r="A142" s="36" t="s">
        <v>141</v>
      </c>
      <c r="B142" s="37"/>
      <c r="C142" s="38"/>
    </row>
    <row r="143" spans="1:9" ht="30.75" customHeight="1" x14ac:dyDescent="0.2">
      <c r="A143" s="15" t="s">
        <v>53</v>
      </c>
      <c r="B143" s="5" t="s">
        <v>54</v>
      </c>
      <c r="C143" s="5" t="s">
        <v>128</v>
      </c>
    </row>
    <row r="144" spans="1:9" ht="18" x14ac:dyDescent="0.25">
      <c r="A144" s="3" t="s">
        <v>55</v>
      </c>
      <c r="B144" s="3" t="s">
        <v>56</v>
      </c>
      <c r="C144" s="49">
        <v>14421768765400.801</v>
      </c>
    </row>
    <row r="145" spans="1:3" ht="18" x14ac:dyDescent="0.25">
      <c r="A145" s="3" t="s">
        <v>57</v>
      </c>
      <c r="B145" s="3" t="s">
        <v>58</v>
      </c>
      <c r="C145" s="49">
        <v>95458674360.423996</v>
      </c>
    </row>
    <row r="146" spans="1:3" ht="18" x14ac:dyDescent="0.25">
      <c r="A146" s="3" t="s">
        <v>59</v>
      </c>
      <c r="B146" s="3" t="s">
        <v>60</v>
      </c>
      <c r="C146" s="49">
        <v>621225181843</v>
      </c>
    </row>
    <row r="147" spans="1:3" ht="18" x14ac:dyDescent="0.25">
      <c r="A147" s="3" t="s">
        <v>61</v>
      </c>
      <c r="B147" s="3" t="s">
        <v>62</v>
      </c>
      <c r="C147" s="49">
        <v>80078317793</v>
      </c>
    </row>
    <row r="148" spans="1:3" ht="18" x14ac:dyDescent="0.25">
      <c r="A148" s="3" t="s">
        <v>63</v>
      </c>
      <c r="B148" s="3" t="s">
        <v>64</v>
      </c>
      <c r="C148" s="49">
        <v>9523091694</v>
      </c>
    </row>
    <row r="149" spans="1:3" ht="18" x14ac:dyDescent="0.25">
      <c r="A149" s="3" t="s">
        <v>65</v>
      </c>
      <c r="B149" s="3" t="s">
        <v>66</v>
      </c>
      <c r="C149" s="49">
        <v>3534695725161.6201</v>
      </c>
    </row>
    <row r="150" spans="1:3" ht="18" x14ac:dyDescent="0.25">
      <c r="A150" s="3" t="s">
        <v>152</v>
      </c>
      <c r="B150" s="3" t="s">
        <v>153</v>
      </c>
      <c r="C150" s="49"/>
    </row>
    <row r="151" spans="1:3" ht="18" x14ac:dyDescent="0.25">
      <c r="A151" s="3" t="s">
        <v>144</v>
      </c>
      <c r="B151" s="3" t="s">
        <v>145</v>
      </c>
      <c r="C151" s="49">
        <v>38288950148</v>
      </c>
    </row>
    <row r="152" spans="1:3" ht="18" x14ac:dyDescent="0.25">
      <c r="A152" s="3" t="s">
        <v>67</v>
      </c>
      <c r="B152" s="3" t="s">
        <v>68</v>
      </c>
      <c r="C152" s="49">
        <v>5437828394416.1396</v>
      </c>
    </row>
    <row r="153" spans="1:3" ht="18" x14ac:dyDescent="0.25">
      <c r="A153" s="3" t="s">
        <v>69</v>
      </c>
      <c r="B153" s="3" t="s">
        <v>52</v>
      </c>
      <c r="C153" s="54">
        <f>SUM(C144:C152)</f>
        <v>24238867100816.984</v>
      </c>
    </row>
    <row r="155" spans="1:3" ht="15.75" x14ac:dyDescent="0.2">
      <c r="A155" s="42" t="s">
        <v>190</v>
      </c>
      <c r="B155" s="43"/>
      <c r="C155" s="44"/>
    </row>
    <row r="156" spans="1:3" ht="15.75" x14ac:dyDescent="0.25">
      <c r="A156" s="6" t="s">
        <v>206</v>
      </c>
      <c r="B156" s="18" t="s">
        <v>207</v>
      </c>
      <c r="C156" s="16" t="s">
        <v>124</v>
      </c>
    </row>
    <row r="157" spans="1:3" ht="18" x14ac:dyDescent="0.25">
      <c r="A157" s="6" t="s">
        <v>184</v>
      </c>
      <c r="B157" s="3" t="s">
        <v>191</v>
      </c>
      <c r="C157" s="55">
        <v>931661868825.354</v>
      </c>
    </row>
    <row r="158" spans="1:3" ht="18" x14ac:dyDescent="0.25">
      <c r="A158" s="6" t="s">
        <v>185</v>
      </c>
      <c r="B158" s="3" t="s">
        <v>192</v>
      </c>
      <c r="C158" s="55">
        <v>79577062045</v>
      </c>
    </row>
    <row r="159" spans="1:3" ht="18" x14ac:dyDescent="0.25">
      <c r="A159" s="6" t="s">
        <v>186</v>
      </c>
      <c r="B159" s="3" t="s">
        <v>193</v>
      </c>
      <c r="C159" s="55">
        <v>22659825362</v>
      </c>
    </row>
    <row r="160" spans="1:3" ht="18" x14ac:dyDescent="0.25">
      <c r="A160" s="6" t="s">
        <v>187</v>
      </c>
      <c r="B160" s="3" t="s">
        <v>194</v>
      </c>
      <c r="C160" s="55">
        <v>1149902421</v>
      </c>
    </row>
    <row r="161" spans="1:5" ht="18" x14ac:dyDescent="0.25">
      <c r="A161" s="6" t="s">
        <v>189</v>
      </c>
      <c r="B161" s="3" t="s">
        <v>195</v>
      </c>
      <c r="C161" s="55">
        <v>2610005000</v>
      </c>
    </row>
    <row r="162" spans="1:5" ht="18" x14ac:dyDescent="0.25">
      <c r="A162" s="6" t="s">
        <v>188</v>
      </c>
      <c r="B162" s="3" t="s">
        <v>52</v>
      </c>
      <c r="C162" s="49">
        <f>SUM(C157:C161)</f>
        <v>1037658663653.354</v>
      </c>
    </row>
    <row r="164" spans="1:5" ht="15.75" x14ac:dyDescent="0.2">
      <c r="A164" s="36" t="s">
        <v>212</v>
      </c>
      <c r="B164" s="37"/>
      <c r="C164" s="38"/>
    </row>
    <row r="165" spans="1:5" ht="15.75" x14ac:dyDescent="0.25">
      <c r="A165" s="3" t="s">
        <v>102</v>
      </c>
      <c r="B165" s="3" t="s">
        <v>103</v>
      </c>
      <c r="C165" s="13" t="s">
        <v>129</v>
      </c>
    </row>
    <row r="166" spans="1:5" ht="18" x14ac:dyDescent="0.25">
      <c r="A166" s="3" t="s">
        <v>104</v>
      </c>
      <c r="B166" s="3" t="s">
        <v>105</v>
      </c>
      <c r="C166" s="56">
        <v>97556268550.404999</v>
      </c>
    </row>
    <row r="167" spans="1:5" ht="18" x14ac:dyDescent="0.25">
      <c r="A167" s="3" t="s">
        <v>106</v>
      </c>
      <c r="B167" s="3" t="s">
        <v>107</v>
      </c>
      <c r="C167" s="56">
        <v>322908904653.94897</v>
      </c>
    </row>
    <row r="168" spans="1:5" ht="18" x14ac:dyDescent="0.25">
      <c r="A168" s="3" t="s">
        <v>108</v>
      </c>
      <c r="B168" s="3" t="s">
        <v>109</v>
      </c>
      <c r="C168" s="56">
        <v>43888824339</v>
      </c>
    </row>
    <row r="169" spans="1:5" ht="18" x14ac:dyDescent="0.25">
      <c r="A169" s="3" t="s">
        <v>110</v>
      </c>
      <c r="B169" s="3" t="s">
        <v>111</v>
      </c>
      <c r="C169" s="56">
        <v>313100090052</v>
      </c>
    </row>
    <row r="170" spans="1:5" ht="18" x14ac:dyDescent="0.25">
      <c r="A170" s="3" t="s">
        <v>112</v>
      </c>
      <c r="B170" s="3" t="s">
        <v>113</v>
      </c>
      <c r="C170" s="56">
        <v>260204576058</v>
      </c>
    </row>
    <row r="171" spans="1:5" ht="18" x14ac:dyDescent="0.25">
      <c r="A171" s="3" t="s">
        <v>114</v>
      </c>
      <c r="B171" s="3" t="s">
        <v>52</v>
      </c>
      <c r="C171" s="49">
        <f>SUM(C166:C170)</f>
        <v>1037658663653.354</v>
      </c>
    </row>
    <row r="173" spans="1:5" ht="15.75" x14ac:dyDescent="0.2">
      <c r="A173" s="36" t="s">
        <v>197</v>
      </c>
      <c r="B173" s="37"/>
      <c r="C173" s="37"/>
      <c r="D173" s="37"/>
      <c r="E173" s="38"/>
    </row>
    <row r="174" spans="1:5" ht="34.5" customHeight="1" x14ac:dyDescent="0.2">
      <c r="A174" s="15" t="s">
        <v>125</v>
      </c>
      <c r="B174" s="5" t="s">
        <v>126</v>
      </c>
      <c r="C174" s="13" t="s">
        <v>128</v>
      </c>
      <c r="D174" s="13" t="s">
        <v>124</v>
      </c>
      <c r="E174" s="13" t="s">
        <v>183</v>
      </c>
    </row>
    <row r="175" spans="1:5" ht="18" x14ac:dyDescent="0.25">
      <c r="A175" s="3" t="s">
        <v>78</v>
      </c>
      <c r="B175" s="3" t="s">
        <v>79</v>
      </c>
      <c r="C175" s="57">
        <v>32600391686771.199</v>
      </c>
      <c r="D175" s="58"/>
      <c r="E175" s="59">
        <f>C175+D175</f>
        <v>32600391686771.199</v>
      </c>
    </row>
    <row r="176" spans="1:5" ht="18" x14ac:dyDescent="0.25">
      <c r="A176" s="3" t="s">
        <v>80</v>
      </c>
      <c r="B176" s="3" t="s">
        <v>81</v>
      </c>
      <c r="C176" s="57">
        <v>849210087905.40601</v>
      </c>
      <c r="D176" s="60">
        <v>4869997</v>
      </c>
      <c r="E176" s="59">
        <f t="shared" ref="E176:E183" si="3">C176+D176</f>
        <v>849214957902.40601</v>
      </c>
    </row>
    <row r="177" spans="1:5" ht="18" x14ac:dyDescent="0.25">
      <c r="A177" s="3" t="s">
        <v>82</v>
      </c>
      <c r="B177" s="3" t="s">
        <v>83</v>
      </c>
      <c r="C177" s="57">
        <v>790935347354.70801</v>
      </c>
      <c r="D177" s="61"/>
      <c r="E177" s="59">
        <f t="shared" si="3"/>
        <v>790935347354.70801</v>
      </c>
    </row>
    <row r="178" spans="1:5" ht="18" x14ac:dyDescent="0.25">
      <c r="A178" s="3" t="s">
        <v>84</v>
      </c>
      <c r="B178" s="3" t="s">
        <v>85</v>
      </c>
      <c r="C178" s="57">
        <v>358557341417.53699</v>
      </c>
      <c r="D178" s="60">
        <v>657191027</v>
      </c>
      <c r="E178" s="59">
        <f t="shared" si="3"/>
        <v>359214532444.53699</v>
      </c>
    </row>
    <row r="179" spans="1:5" ht="18" x14ac:dyDescent="0.25">
      <c r="A179" s="3" t="s">
        <v>86</v>
      </c>
      <c r="B179" s="3" t="s">
        <v>87</v>
      </c>
      <c r="C179" s="57">
        <v>297812416156.06403</v>
      </c>
      <c r="D179" s="61"/>
      <c r="E179" s="59">
        <f t="shared" si="3"/>
        <v>297812416156.06403</v>
      </c>
    </row>
    <row r="180" spans="1:5" ht="18" x14ac:dyDescent="0.25">
      <c r="A180" s="3" t="s">
        <v>88</v>
      </c>
      <c r="B180" s="3" t="s">
        <v>89</v>
      </c>
      <c r="C180" s="57">
        <v>42646387352.413002</v>
      </c>
      <c r="D180" s="61"/>
      <c r="E180" s="59">
        <f t="shared" si="3"/>
        <v>42646387352.413002</v>
      </c>
    </row>
    <row r="181" spans="1:5" ht="18" x14ac:dyDescent="0.25">
      <c r="A181" s="3" t="s">
        <v>90</v>
      </c>
      <c r="B181" s="3" t="s">
        <v>91</v>
      </c>
      <c r="C181" s="57">
        <v>917463686372.24805</v>
      </c>
      <c r="D181" s="60">
        <v>66330083887.220001</v>
      </c>
      <c r="E181" s="59">
        <f t="shared" si="3"/>
        <v>983793770259.46802</v>
      </c>
    </row>
    <row r="182" spans="1:5" ht="18" x14ac:dyDescent="0.25">
      <c r="A182" s="3" t="s">
        <v>92</v>
      </c>
      <c r="B182" s="3" t="s">
        <v>93</v>
      </c>
      <c r="C182" s="57">
        <v>993978799799.37695</v>
      </c>
      <c r="D182" s="60">
        <v>14228619515.690001</v>
      </c>
      <c r="E182" s="59">
        <f t="shared" si="3"/>
        <v>1008207419315.0669</v>
      </c>
    </row>
    <row r="183" spans="1:5" ht="18" x14ac:dyDescent="0.25">
      <c r="A183" s="3" t="s">
        <v>94</v>
      </c>
      <c r="B183" s="3" t="s">
        <v>95</v>
      </c>
      <c r="C183" s="62">
        <f>SUM(C175:C182)</f>
        <v>36850995753128.945</v>
      </c>
      <c r="D183" s="58">
        <f>SUM(D175:D182)</f>
        <v>81220764426.910004</v>
      </c>
      <c r="E183" s="59">
        <f t="shared" si="3"/>
        <v>36932216517555.852</v>
      </c>
    </row>
    <row r="184" spans="1:5" x14ac:dyDescent="0.2">
      <c r="D184" s="21"/>
    </row>
    <row r="185" spans="1:5" ht="15.75" x14ac:dyDescent="0.25">
      <c r="A185" s="45" t="s">
        <v>199</v>
      </c>
      <c r="B185" s="46"/>
      <c r="C185" s="47"/>
    </row>
    <row r="186" spans="1:5" ht="18" x14ac:dyDescent="0.25">
      <c r="A186" s="6" t="s">
        <v>121</v>
      </c>
      <c r="B186" s="6" t="s">
        <v>138</v>
      </c>
      <c r="C186" s="63">
        <v>1086086632615.25</v>
      </c>
    </row>
    <row r="187" spans="1:5" ht="18" x14ac:dyDescent="0.25">
      <c r="A187" s="6" t="s">
        <v>122</v>
      </c>
      <c r="B187" s="6" t="s">
        <v>208</v>
      </c>
      <c r="C187" s="56">
        <v>-557601686849.67798</v>
      </c>
    </row>
    <row r="188" spans="1:5" ht="18" x14ac:dyDescent="0.25">
      <c r="A188" s="6" t="s">
        <v>127</v>
      </c>
      <c r="B188" s="6" t="s">
        <v>139</v>
      </c>
      <c r="C188" s="64">
        <f>SUM(C186:C187)</f>
        <v>528484945765.57202</v>
      </c>
    </row>
    <row r="190" spans="1:5" ht="39.75" customHeight="1" x14ac:dyDescent="0.2">
      <c r="A190" s="31" t="s">
        <v>133</v>
      </c>
      <c r="B190" s="32"/>
      <c r="C190" s="33"/>
    </row>
    <row r="191" spans="1:5" ht="55.5" customHeight="1" x14ac:dyDescent="0.2">
      <c r="A191" s="31" t="s">
        <v>140</v>
      </c>
      <c r="B191" s="32"/>
      <c r="C191" s="33"/>
    </row>
    <row r="192" spans="1:5" ht="18" x14ac:dyDescent="0.25">
      <c r="A192" s="3" t="s">
        <v>96</v>
      </c>
      <c r="B192" s="3" t="s">
        <v>200</v>
      </c>
      <c r="C192" s="65">
        <v>32645943476060.516</v>
      </c>
    </row>
    <row r="193" spans="1:3" ht="18" x14ac:dyDescent="0.25">
      <c r="A193" s="3" t="s">
        <v>97</v>
      </c>
      <c r="B193" s="3" t="s">
        <v>201</v>
      </c>
      <c r="C193" s="65">
        <f>C194-C192</f>
        <v>4205052277068.3828</v>
      </c>
    </row>
    <row r="194" spans="1:3" ht="18" x14ac:dyDescent="0.25">
      <c r="A194" s="3" t="s">
        <v>98</v>
      </c>
      <c r="B194" s="3" t="s">
        <v>202</v>
      </c>
      <c r="C194" s="65">
        <v>36850995753128.898</v>
      </c>
    </row>
    <row r="195" spans="1:3" ht="18" x14ac:dyDescent="0.25">
      <c r="A195" s="3" t="s">
        <v>99</v>
      </c>
      <c r="B195" s="3" t="s">
        <v>203</v>
      </c>
      <c r="C195" s="66">
        <f>C192/C194</f>
        <v>0.88589040292862786</v>
      </c>
    </row>
    <row r="196" spans="1:3" ht="18" x14ac:dyDescent="0.25">
      <c r="A196" s="3" t="s">
        <v>100</v>
      </c>
      <c r="B196" s="3" t="s">
        <v>204</v>
      </c>
      <c r="C196" s="66">
        <f>C193/C194</f>
        <v>0.1141095970713721</v>
      </c>
    </row>
    <row r="197" spans="1:3" ht="18" x14ac:dyDescent="0.25">
      <c r="A197" s="3" t="s">
        <v>101</v>
      </c>
      <c r="B197" s="3" t="s">
        <v>205</v>
      </c>
      <c r="C197" s="66">
        <f>C194/C194</f>
        <v>1</v>
      </c>
    </row>
    <row r="198" spans="1:3" x14ac:dyDescent="0.2">
      <c r="A198" s="4" t="s">
        <v>211</v>
      </c>
    </row>
  </sheetData>
  <mergeCells count="16">
    <mergeCell ref="A3:E3"/>
    <mergeCell ref="A2:E2"/>
    <mergeCell ref="A1:E1"/>
    <mergeCell ref="A190:C190"/>
    <mergeCell ref="A191:C191"/>
    <mergeCell ref="A99:A100"/>
    <mergeCell ref="B99:B100"/>
    <mergeCell ref="B51:B52"/>
    <mergeCell ref="A51:A52"/>
    <mergeCell ref="A50:L50"/>
    <mergeCell ref="A98:H98"/>
    <mergeCell ref="A173:E173"/>
    <mergeCell ref="A155:C155"/>
    <mergeCell ref="A142:C142"/>
    <mergeCell ref="A185:C185"/>
    <mergeCell ref="A164:C164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47" max="16383" man="1"/>
    <brk id="138" max="16383" man="1"/>
    <brk id="17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VMCDCHTSR4DK-1850682920-520</_dlc_DocId>
    <_dlc_DocIdUrl xmlns="536e90f3-28f6-43a2-9886-69104c66b47c">
      <Url>http://cms-mof/_layouts/DocIdRedir.aspx?ID=VMCDCHTSR4DK-1850682920-520</Url>
      <Description>VMCDCHTSR4DK-1850682920-520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F6010BD-27B8-4740-AC5D-D89AF5F56B2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A99140F4-F811-4698-9268-31C317FD7C3E}"/>
</file>

<file path=customXml/itemProps4.xml><?xml version="1.0" encoding="utf-8"?>
<ds:datastoreItem xmlns:ds="http://schemas.openxmlformats.org/officeDocument/2006/customXml" ds:itemID="{F6FB392B-CF4C-485E-B2B2-AF08BEF8BD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may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مايس 2018 للموازنة الإتحادية</dc:title>
  <dc:creator/>
  <cp:lastModifiedBy/>
  <dcterms:created xsi:type="dcterms:W3CDTF">2006-09-16T00:00:00Z</dcterms:created>
  <dcterms:modified xsi:type="dcterms:W3CDTF">2018-07-26T10:35:25Z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6bae620e-9a3a-477f-8c4b-f442adacee9c</vt:lpwstr>
  </property>
</Properties>
</file>