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65" yWindow="540" windowWidth="10665" windowHeight="8355" tabRatio="831"/>
  </bookViews>
  <sheets>
    <sheet name="Ministries" sheetId="5" r:id="rId1"/>
    <sheet name="Expen by minstry&amp;economic class" sheetId="6" r:id="rId2"/>
    <sheet name="Expen by economic class" sheetId="7" r:id="rId3"/>
    <sheet name="Types of investment" sheetId="4" r:id="rId4"/>
    <sheet name="Revenues by economic class" sheetId="9" r:id="rId5"/>
    <sheet name="Advances Summary" sheetId="10" r:id="rId6"/>
    <sheet name="Oil and non-oil revenues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4" i="9"/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</calcChain>
</file>

<file path=xl/sharedStrings.xml><?xml version="1.0" encoding="utf-8"?>
<sst xmlns="http://schemas.openxmlformats.org/spreadsheetml/2006/main" count="213" uniqueCount="112">
  <si>
    <t>The name of the ministries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</si>
  <si>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</si>
  <si>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</si>
  <si>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</si>
  <si>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</si>
  <si>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</si>
  <si>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</si>
  <si>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</si>
  <si>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</si>
  <si>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</si>
  <si>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</si>
  <si>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</si>
  <si>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</si>
  <si>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</si>
  <si>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</si>
  <si>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Agriculture</t>
  </si>
  <si>
    <t>Ministry of Water Resources</t>
  </si>
  <si>
    <t>Ministry of Petroleum</t>
  </si>
  <si>
    <t>Ministry of Planning and Development Cooperation</t>
  </si>
  <si>
    <t>Ministry of Industry and Mining</t>
  </si>
  <si>
    <t>Min. of Higher Education &amp; Academic Research</t>
  </si>
  <si>
    <t>Ministry of Electricity</t>
  </si>
  <si>
    <t>Ministry of Communications</t>
  </si>
  <si>
    <t>Ministry of Immigration and Emigration</t>
  </si>
  <si>
    <t xml:space="preserve">Non-Ministerial entities </t>
  </si>
  <si>
    <t>Council of Judges (General Secretariat)</t>
  </si>
  <si>
    <t>Grand total</t>
  </si>
  <si>
    <t>The names of the chapters</t>
  </si>
  <si>
    <t xml:space="preserve">Employees Compensation </t>
  </si>
  <si>
    <t>The required service</t>
  </si>
  <si>
    <t>Intermediate goods</t>
  </si>
  <si>
    <t>Maintenance of assets</t>
  </si>
  <si>
    <t>Capital expenditures</t>
  </si>
  <si>
    <t>Grants and subsidies and debt service</t>
  </si>
  <si>
    <t>Social Welfare</t>
  </si>
  <si>
    <t>The names of the sectors</t>
  </si>
  <si>
    <t>The agricultural sector</t>
  </si>
  <si>
    <t>Industrial sector</t>
  </si>
  <si>
    <t>Transport and communications sector</t>
  </si>
  <si>
    <t>Buildings and services sector</t>
  </si>
  <si>
    <t>Education sector</t>
  </si>
  <si>
    <t>The sum of ministry</t>
  </si>
  <si>
    <t>Salaries and wages</t>
  </si>
  <si>
    <t>Supplies service</t>
  </si>
  <si>
    <t>Asset maintenance</t>
  </si>
  <si>
    <t>Special programs</t>
  </si>
  <si>
    <t>Commitments and foreign aid</t>
  </si>
  <si>
    <t xml:space="preserve">Special programs
</t>
  </si>
  <si>
    <t>Ministry of Health and the Environment</t>
  </si>
  <si>
    <t>Ministry of Health</t>
  </si>
  <si>
    <t>Commitments and contributions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</si>
  <si>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</si>
  <si>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</si>
  <si>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</si>
  <si>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</si>
  <si>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</si>
  <si>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</si>
  <si>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</si>
  <si>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Karbala'a Province</t>
  </si>
  <si>
    <t>Maysan Province</t>
  </si>
  <si>
    <t>Basra Province</t>
  </si>
  <si>
    <t>Dhi Qar Province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</si>
  <si>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</si>
  <si>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</si>
  <si>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</si>
  <si>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</si>
  <si>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</si>
  <si>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</si>
  <si>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>Types of investment</t>
  </si>
  <si>
    <t>Council of State</t>
  </si>
  <si>
    <t>Kurdistan Regional Government</t>
  </si>
  <si>
    <t>Type of revenue</t>
  </si>
  <si>
    <t>Oil revenues and mineral wealth</t>
  </si>
  <si>
    <t>Taxes on income and wealth</t>
  </si>
  <si>
    <t>Commodity taxes and fees output</t>
  </si>
  <si>
    <t>Fees</t>
  </si>
  <si>
    <t>Budget share of the profits of public sector</t>
  </si>
  <si>
    <t>Revenue capitalism</t>
  </si>
  <si>
    <t>Revenue manufacturing</t>
  </si>
  <si>
    <t>Other income</t>
  </si>
  <si>
    <t>Total</t>
  </si>
  <si>
    <t>Predecessor of the current budget</t>
  </si>
  <si>
    <t>Predecessor of the investment budget</t>
  </si>
  <si>
    <t>Predecessor of the total budget</t>
  </si>
  <si>
    <t>Report oil and non-oil revenues and the percentage of each of the total revenue for the current budget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</si>
  <si>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</si>
  <si>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</si>
  <si>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</si>
  <si>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</si>
  <si>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</si>
  <si>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</si>
  <si>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Federal Supreme Court</t>
  </si>
  <si>
    <t>Report of the implementation of the budget at the level of ministries</t>
  </si>
  <si>
    <t xml:space="preserve">Current Budget </t>
  </si>
  <si>
    <t>Investment budget</t>
  </si>
  <si>
    <t>Total Budget</t>
  </si>
  <si>
    <t xml:space="preserve">Report actual expenditures, the level of ministries by the  economic classification for the current budget
</t>
  </si>
  <si>
    <t xml:space="preserve"> Report actual expenditures, the level of ministries by economic classification for the investment budget</t>
  </si>
  <si>
    <t xml:space="preserve"> Report expenditures by economic classification for the current budget</t>
  </si>
  <si>
    <t xml:space="preserve"> Report on expenditure by sector for the investment budget</t>
  </si>
  <si>
    <t xml:space="preserve"> Report revenues by economic classification on current and investment budget</t>
  </si>
  <si>
    <t xml:space="preserve">A Report on the expenditure of the investment budget at the level of types of investment </t>
  </si>
  <si>
    <t xml:space="preserve">Advances Summary </t>
  </si>
  <si>
    <t>Anbar Province</t>
  </si>
  <si>
    <t>Nineveh province</t>
  </si>
  <si>
    <t>Salah al-Din Province</t>
  </si>
  <si>
    <t xml:space="preserve">The Ministry of Finance / Accounting Department  / Accounts Consolidation Section / The system of consolidating the state accounts on the current and investment budget until  June 2019
</t>
  </si>
  <si>
    <t xml:space="preserve">The Ministry of Finance / Accounting Department  / Accounts Consolidation Section / The system of consolidating the state accounts on the current and investment budget until June 2019
</t>
  </si>
  <si>
    <t xml:space="preserve">The Ministry of Finance / Accounting Department  / Accounts Consolidation Section / The system of consolidating the state accounts on the current budget until June 2019
</t>
  </si>
  <si>
    <t xml:space="preserve">The Ministry of Finance / Accounting Department  / Accounts Consolidation Section / The system of consolidating the state accounts on the investment budget until June 2019
</t>
  </si>
  <si>
    <t xml:space="preserve">The Ministry of Finance / Accounting Department  / Accounts Consolidation Section / The system of consolidating the state accounts on the  investment budget until June 2019
</t>
  </si>
  <si>
    <t xml:space="preserve">The Ministry of Finance / Accounting Department  / Accounts Consolidation Section / The system of consolidating the state accounts on the  investment budget until  June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</si>
</sst>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(* #,##0.00_);_(* \(#,##0.00\);_(* &quot;-&quot;??_);_(@_)"/>
    <numFmt numFmtId="166" formatCode="#,##0_ ;\-#,##0\ "/>
    <numFmt numFmtId="167" formatCode="#,##0_ ;[Red]\-#,##0\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1" applyFont="1" applyAlignment="1"/>
    <xf numFmtId="0" fontId="5" fillId="0" borderId="0" xfId="25" applyFont="1"/>
    <xf numFmtId="0" fontId="5" fillId="0" borderId="0" xfId="25" applyFont="1" applyAlignment="1"/>
    <xf numFmtId="0" fontId="4" fillId="2" borderId="1" xfId="25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6" fillId="14" borderId="0" xfId="0" applyFont="1" applyFill="1"/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left"/>
    </xf>
    <xf numFmtId="3" fontId="4" fillId="6" borderId="1" xfId="1" applyNumberFormat="1" applyFont="1" applyFill="1" applyBorder="1" applyAlignment="1">
      <alignment horizontal="left"/>
    </xf>
    <xf numFmtId="0" fontId="4" fillId="6" borderId="1" xfId="1" applyFont="1" applyFill="1" applyBorder="1" applyAlignment="1">
      <alignment horizontal="left"/>
    </xf>
    <xf numFmtId="3" fontId="4" fillId="6" borderId="1" xfId="22" applyNumberFormat="1" applyFont="1" applyFill="1" applyBorder="1" applyAlignment="1">
      <alignment horizontal="left"/>
    </xf>
    <xf numFmtId="166" fontId="7" fillId="6" borderId="1" xfId="22" applyNumberFormat="1" applyFont="1" applyFill="1" applyBorder="1" applyAlignment="1">
      <alignment horizontal="left"/>
    </xf>
    <xf numFmtId="166" fontId="4" fillId="6" borderId="1" xfId="22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3" fontId="7" fillId="4" borderId="1" xfId="25" applyNumberFormat="1" applyFont="1" applyFill="1" applyBorder="1" applyAlignment="1">
      <alignment horizontal="left" vertical="center"/>
    </xf>
    <xf numFmtId="3" fontId="7" fillId="3" borderId="1" xfId="25" applyNumberFormat="1" applyFont="1" applyFill="1" applyBorder="1" applyAlignment="1">
      <alignment horizontal="left" vertical="center"/>
    </xf>
    <xf numFmtId="3" fontId="7" fillId="8" borderId="1" xfId="25" applyNumberFormat="1" applyFont="1" applyFill="1" applyBorder="1" applyAlignment="1">
      <alignment horizontal="left" vertical="center"/>
    </xf>
    <xf numFmtId="3" fontId="7" fillId="9" borderId="1" xfId="25" applyNumberFormat="1" applyFont="1" applyFill="1" applyBorder="1" applyAlignment="1">
      <alignment horizontal="left" vertical="center"/>
    </xf>
    <xf numFmtId="0" fontId="7" fillId="10" borderId="1" xfId="25" applyFont="1" applyFill="1" applyBorder="1" applyAlignment="1">
      <alignment horizontal="left" vertical="center"/>
    </xf>
    <xf numFmtId="0" fontId="7" fillId="13" borderId="1" xfId="25" applyFont="1" applyFill="1" applyBorder="1" applyAlignment="1">
      <alignment horizontal="left" vertical="center"/>
    </xf>
    <xf numFmtId="0" fontId="7" fillId="14" borderId="1" xfId="25" applyFont="1" applyFill="1" applyBorder="1" applyAlignment="1">
      <alignment horizontal="left" vertical="center" wrapText="1"/>
    </xf>
    <xf numFmtId="167" fontId="4" fillId="6" borderId="1" xfId="25" applyNumberFormat="1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4" borderId="5" xfId="0" applyFont="1" applyFill="1" applyBorder="1" applyAlignment="1"/>
    <xf numFmtId="3" fontId="4" fillId="6" borderId="1" xfId="16" applyNumberFormat="1" applyFont="1" applyFill="1" applyBorder="1" applyAlignment="1">
      <alignment horizontal="left"/>
    </xf>
    <xf numFmtId="9" fontId="4" fillId="6" borderId="1" xfId="23" applyFont="1" applyFill="1" applyBorder="1" applyAlignment="1">
      <alignment horizontal="left"/>
    </xf>
    <xf numFmtId="3" fontId="7" fillId="3" borderId="1" xfId="25" applyNumberFormat="1" applyFont="1" applyFill="1" applyBorder="1" applyAlignment="1">
      <alignment horizontal="center" vertical="center" wrapText="1"/>
    </xf>
    <xf numFmtId="0" fontId="7" fillId="12" borderId="1" xfId="25" applyFont="1" applyFill="1" applyBorder="1" applyAlignment="1">
      <alignment horizontal="left" vertical="center" wrapText="1"/>
    </xf>
    <xf numFmtId="0" fontId="7" fillId="11" borderId="1" xfId="25" applyFont="1" applyFill="1" applyBorder="1" applyAlignment="1">
      <alignment horizontal="center" vertical="center" wrapText="1"/>
    </xf>
    <xf numFmtId="0" fontId="4" fillId="15" borderId="7" xfId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left" readingOrder="1"/>
    </xf>
    <xf numFmtId="0" fontId="4" fillId="5" borderId="3" xfId="8" applyFont="1" applyFill="1" applyBorder="1" applyAlignment="1">
      <alignment horizontal="center" vertical="top" wrapText="1"/>
    </xf>
    <xf numFmtId="0" fontId="4" fillId="5" borderId="4" xfId="8" applyFont="1" applyFill="1" applyBorder="1" applyAlignment="1">
      <alignment horizontal="center" vertical="top" wrapText="1"/>
    </xf>
    <xf numFmtId="0" fontId="4" fillId="5" borderId="5" xfId="8" applyFont="1" applyFill="1" applyBorder="1" applyAlignment="1">
      <alignment horizontal="center" vertical="top" wrapText="1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top" wrapText="1"/>
    </xf>
    <xf numFmtId="0" fontId="4" fillId="5" borderId="4" xfId="24" applyFont="1" applyFill="1" applyBorder="1" applyAlignment="1">
      <alignment horizontal="center" vertical="top" wrapText="1"/>
    </xf>
    <xf numFmtId="0" fontId="4" fillId="5" borderId="5" xfId="24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48"/>
  <sheetViews>
    <sheetView tabSelected="1" zoomScale="80" zoomScaleNormal="80" workbookViewId="0">
      <selection sqref="A1:D1"/>
    </sheetView>
  </sheetViews>
  <sheetFormatPr defaultColWidth="9" defaultRowHeight="15" x14ac:dyDescent="0.2"/>
  <cols>
    <col min="1" max="1" width="59.75" style="3" customWidth="1"/>
    <col min="2" max="2" width="20.5" style="3" customWidth="1"/>
    <col min="3" max="3" width="21.25" style="3" customWidth="1"/>
    <col min="4" max="4" width="20.875" style="3" customWidth="1"/>
    <col min="5" max="5" width="25.375" style="3" customWidth="1"/>
    <col min="6" max="6" width="18.625" style="3" bestFit="1" customWidth="1"/>
    <col min="7" max="7" width="22.875" style="3" customWidth="1"/>
    <col min="8" max="8" width="25" style="3" customWidth="1"/>
    <col min="9" max="9" width="9" style="3" customWidth="1"/>
    <col min="10" max="16384" width="9" style="3"/>
  </cols>
  <sheetData>
    <row r="1" spans="1:4" s="5" customFormat="1" ht="31.5" customHeight="1" x14ac:dyDescent="0.2">
      <c r="A1" s="46" t="s">
        <v>106</v>
      </c>
      <c r="B1" s="47"/>
      <c r="C1" s="47"/>
      <c r="D1" s="48"/>
    </row>
    <row r="2" spans="1:4" ht="26.25" customHeight="1" x14ac:dyDescent="0.2">
      <c r="A2" s="49" t="s">
        <v>92</v>
      </c>
      <c r="B2" s="50"/>
      <c r="C2" s="50"/>
      <c r="D2" s="51"/>
    </row>
    <row r="3" spans="1:4" ht="15.75" x14ac:dyDescent="0.2">
      <c r="A3" s="27" t="s">
        <v>0</v>
      </c>
      <c r="B3" s="26" t="s">
        <v>93</v>
      </c>
      <c r="C3" s="26" t="s">
        <v>94</v>
      </c>
      <c r="D3" s="26" t="s">
        <v>95</v>
      </c>
    </row>
    <row r="4" spans="1:4" ht="15.75" customHeight="1" x14ac:dyDescent="0.25">
      <c r="A4" s="1" t="s">
        <v>1</v>
      </c>
      <c r="B4" s="20">
        <v>227136828202</v>
      </c>
      <c r="C4" s="21">
        <v>2594250</v>
      </c>
      <c r="D4" s="21">
        <f>B4+C4</f>
        <v>227139422452</v>
      </c>
    </row>
    <row r="5" spans="1:4" ht="15.75" customHeight="1" x14ac:dyDescent="0.25">
      <c r="A5" s="1" t="s">
        <v>2</v>
      </c>
      <c r="B5" s="20">
        <v>21147915866</v>
      </c>
      <c r="C5" s="21"/>
      <c r="D5" s="21">
        <f t="shared" ref="D5:D48" si="0">B5+C5</f>
        <v>21147915866</v>
      </c>
    </row>
    <row r="6" spans="1:4" ht="15.75" customHeight="1" x14ac:dyDescent="0.25">
      <c r="A6" s="1" t="s">
        <v>3</v>
      </c>
      <c r="B6" s="20">
        <v>2072582352348.8</v>
      </c>
      <c r="C6" s="21">
        <v>44376752961</v>
      </c>
      <c r="D6" s="21">
        <f t="shared" si="0"/>
        <v>2116959105309.8</v>
      </c>
    </row>
    <row r="7" spans="1:4" ht="15.75" customHeight="1" x14ac:dyDescent="0.25">
      <c r="A7" s="1" t="s">
        <v>4</v>
      </c>
      <c r="B7" s="20">
        <v>62262573877</v>
      </c>
      <c r="C7" s="21"/>
      <c r="D7" s="21">
        <f t="shared" si="0"/>
        <v>62262573877</v>
      </c>
    </row>
    <row r="8" spans="1:4" ht="15.75" customHeight="1" x14ac:dyDescent="0.25">
      <c r="A8" s="1" t="s">
        <v>5</v>
      </c>
      <c r="B8" s="20">
        <v>11827470860628.9</v>
      </c>
      <c r="C8" s="21">
        <v>729778290.5</v>
      </c>
      <c r="D8" s="21">
        <f t="shared" si="0"/>
        <v>11828200638919.4</v>
      </c>
    </row>
    <row r="9" spans="1:4" ht="15.75" customHeight="1" x14ac:dyDescent="0.25">
      <c r="A9" s="1" t="s">
        <v>6</v>
      </c>
      <c r="B9" s="20">
        <v>5259373590551.5996</v>
      </c>
      <c r="C9" s="21">
        <v>-12000</v>
      </c>
      <c r="D9" s="21">
        <f t="shared" si="0"/>
        <v>5259373578551.5996</v>
      </c>
    </row>
    <row r="10" spans="1:4" ht="15.75" customHeight="1" x14ac:dyDescent="0.25">
      <c r="A10" s="1" t="s">
        <v>7</v>
      </c>
      <c r="B10" s="20">
        <v>1206269600080.8899</v>
      </c>
      <c r="C10" s="21"/>
      <c r="D10" s="21">
        <f t="shared" si="0"/>
        <v>1206269600080.8899</v>
      </c>
    </row>
    <row r="11" spans="1:4" ht="15.75" customHeight="1" x14ac:dyDescent="0.25">
      <c r="A11" s="1" t="s">
        <v>48</v>
      </c>
      <c r="B11" s="20">
        <v>888387361625.09998</v>
      </c>
      <c r="C11" s="21">
        <v>7064279205</v>
      </c>
      <c r="D11" s="21">
        <f t="shared" si="0"/>
        <v>895451640830.09998</v>
      </c>
    </row>
    <row r="12" spans="1:4" ht="15.75" customHeight="1" x14ac:dyDescent="0.25">
      <c r="A12" s="1" t="s">
        <v>8</v>
      </c>
      <c r="B12" s="20">
        <v>2804689400909</v>
      </c>
      <c r="C12" s="21"/>
      <c r="D12" s="21">
        <f t="shared" si="0"/>
        <v>2804689400909</v>
      </c>
    </row>
    <row r="13" spans="1:4" ht="15.75" x14ac:dyDescent="0.25">
      <c r="A13" s="1" t="s">
        <v>9</v>
      </c>
      <c r="B13" s="20">
        <v>295110523636.59998</v>
      </c>
      <c r="C13" s="21">
        <v>965558000</v>
      </c>
      <c r="D13" s="21">
        <f t="shared" si="0"/>
        <v>296076081636.59998</v>
      </c>
    </row>
    <row r="14" spans="1:4" ht="15.75" x14ac:dyDescent="0.25">
      <c r="A14" s="1" t="s">
        <v>10</v>
      </c>
      <c r="B14" s="20">
        <v>903247692607.59998</v>
      </c>
      <c r="C14" s="21">
        <v>25000</v>
      </c>
      <c r="D14" s="21">
        <f t="shared" si="0"/>
        <v>903247717607.59998</v>
      </c>
    </row>
    <row r="15" spans="1:4" ht="15.75" x14ac:dyDescent="0.25">
      <c r="A15" s="1" t="s">
        <v>11</v>
      </c>
      <c r="B15" s="20">
        <v>33694514363</v>
      </c>
      <c r="C15" s="21">
        <v>30442431113</v>
      </c>
      <c r="D15" s="21">
        <f t="shared" si="0"/>
        <v>64136945476</v>
      </c>
    </row>
    <row r="16" spans="1:4" ht="15.75" x14ac:dyDescent="0.25">
      <c r="A16" s="1" t="s">
        <v>12</v>
      </c>
      <c r="B16" s="20">
        <v>976259814936.47205</v>
      </c>
      <c r="C16" s="21">
        <v>4000</v>
      </c>
      <c r="D16" s="21">
        <f t="shared" si="0"/>
        <v>976259818936.47205</v>
      </c>
    </row>
    <row r="17" spans="1:4" ht="15.75" x14ac:dyDescent="0.25">
      <c r="A17" s="1" t="s">
        <v>13</v>
      </c>
      <c r="B17" s="20">
        <v>51078389210.167999</v>
      </c>
      <c r="C17" s="21">
        <v>34650000</v>
      </c>
      <c r="D17" s="21">
        <f t="shared" si="0"/>
        <v>51113039210.167999</v>
      </c>
    </row>
    <row r="18" spans="1:4" ht="15.75" x14ac:dyDescent="0.25">
      <c r="A18" s="1" t="s">
        <v>14</v>
      </c>
      <c r="B18" s="20">
        <v>32435520335</v>
      </c>
      <c r="C18" s="21">
        <v>2624041722</v>
      </c>
      <c r="D18" s="21">
        <f t="shared" si="0"/>
        <v>35059562057</v>
      </c>
    </row>
    <row r="19" spans="1:4" ht="15.75" x14ac:dyDescent="0.25">
      <c r="A19" s="2" t="s">
        <v>67</v>
      </c>
      <c r="B19" s="20">
        <v>152208206297.83301</v>
      </c>
      <c r="C19" s="21">
        <v>45143607812</v>
      </c>
      <c r="D19" s="21">
        <f t="shared" si="0"/>
        <v>197351814109.83301</v>
      </c>
    </row>
    <row r="20" spans="1:4" ht="15.75" x14ac:dyDescent="0.25">
      <c r="A20" s="1" t="s">
        <v>15</v>
      </c>
      <c r="B20" s="20">
        <v>80852683008</v>
      </c>
      <c r="C20" s="21">
        <v>1051466529</v>
      </c>
      <c r="D20" s="21">
        <f t="shared" si="0"/>
        <v>81904149537</v>
      </c>
    </row>
    <row r="21" spans="1:4" ht="15.75" x14ac:dyDescent="0.25">
      <c r="A21" s="1" t="s">
        <v>16</v>
      </c>
      <c r="B21" s="20">
        <v>118927720527.18401</v>
      </c>
      <c r="C21" s="21">
        <v>146180743259.10999</v>
      </c>
      <c r="D21" s="21">
        <f t="shared" si="0"/>
        <v>265108463786.29401</v>
      </c>
    </row>
    <row r="22" spans="1:4" ht="15.75" x14ac:dyDescent="0.25">
      <c r="A22" s="1" t="s">
        <v>17</v>
      </c>
      <c r="B22" s="20">
        <v>24334832849.178001</v>
      </c>
      <c r="C22" s="21">
        <v>462067087811.85999</v>
      </c>
      <c r="D22" s="21">
        <f t="shared" si="0"/>
        <v>486401920661.03796</v>
      </c>
    </row>
    <row r="23" spans="1:4" ht="15.75" x14ac:dyDescent="0.25">
      <c r="A23" s="1" t="s">
        <v>18</v>
      </c>
      <c r="B23" s="20">
        <v>21568752498.334999</v>
      </c>
      <c r="C23" s="21">
        <v>2387595770</v>
      </c>
      <c r="D23" s="21">
        <f t="shared" si="0"/>
        <v>23956348268.334999</v>
      </c>
    </row>
    <row r="24" spans="1:4" ht="15.75" x14ac:dyDescent="0.25">
      <c r="A24" s="1" t="s">
        <v>19</v>
      </c>
      <c r="B24" s="20">
        <v>519008609373.89203</v>
      </c>
      <c r="C24" s="21">
        <v>39693246229.269997</v>
      </c>
      <c r="D24" s="21">
        <f t="shared" si="0"/>
        <v>558701855603.16199</v>
      </c>
    </row>
    <row r="25" spans="1:4" ht="15.75" x14ac:dyDescent="0.25">
      <c r="A25" s="1" t="s">
        <v>20</v>
      </c>
      <c r="B25" s="20">
        <v>1140510259409.6399</v>
      </c>
      <c r="C25" s="21">
        <v>3202778339</v>
      </c>
      <c r="D25" s="21">
        <f t="shared" si="0"/>
        <v>1143713037748.6399</v>
      </c>
    </row>
    <row r="26" spans="1:4" ht="15.75" x14ac:dyDescent="0.25">
      <c r="A26" s="1" t="s">
        <v>21</v>
      </c>
      <c r="B26" s="20">
        <v>632437516921</v>
      </c>
      <c r="C26" s="21">
        <v>66851756238.779999</v>
      </c>
      <c r="D26" s="21">
        <f t="shared" si="0"/>
        <v>699289273159.78003</v>
      </c>
    </row>
    <row r="27" spans="1:4" ht="15.75" x14ac:dyDescent="0.25">
      <c r="A27" s="1" t="s">
        <v>22</v>
      </c>
      <c r="B27" s="20">
        <v>6922492589.1800003</v>
      </c>
      <c r="C27" s="21">
        <v>5243378368</v>
      </c>
      <c r="D27" s="21">
        <f t="shared" si="0"/>
        <v>12165870957.18</v>
      </c>
    </row>
    <row r="28" spans="1:4" ht="15.75" x14ac:dyDescent="0.25">
      <c r="A28" s="1" t="s">
        <v>23</v>
      </c>
      <c r="B28" s="20">
        <v>40263449510</v>
      </c>
      <c r="C28" s="21">
        <v>6000</v>
      </c>
      <c r="D28" s="21">
        <f t="shared" si="0"/>
        <v>40263455510</v>
      </c>
    </row>
    <row r="29" spans="1:4" ht="15.75" x14ac:dyDescent="0.25">
      <c r="A29" s="1" t="s">
        <v>70</v>
      </c>
      <c r="B29" s="20">
        <v>2719999930000</v>
      </c>
      <c r="C29" s="21"/>
      <c r="D29" s="21">
        <f t="shared" si="0"/>
        <v>2719999930000</v>
      </c>
    </row>
    <row r="30" spans="1:4" ht="15.75" x14ac:dyDescent="0.25">
      <c r="A30" s="1" t="s">
        <v>24</v>
      </c>
      <c r="B30" s="20">
        <v>151268637639.34</v>
      </c>
      <c r="C30" s="21">
        <v>98627100465</v>
      </c>
      <c r="D30" s="21">
        <f t="shared" si="0"/>
        <v>249895738104.34</v>
      </c>
    </row>
    <row r="31" spans="1:4" ht="15.75" x14ac:dyDescent="0.25">
      <c r="A31" s="1" t="s">
        <v>60</v>
      </c>
      <c r="B31" s="20">
        <v>462113533974</v>
      </c>
      <c r="C31" s="21">
        <v>323430341043</v>
      </c>
      <c r="D31" s="21">
        <f t="shared" si="0"/>
        <v>785543875017</v>
      </c>
    </row>
    <row r="32" spans="1:4" ht="15.75" x14ac:dyDescent="0.25">
      <c r="A32" s="1" t="s">
        <v>104</v>
      </c>
      <c r="B32" s="20">
        <v>28493700179</v>
      </c>
      <c r="C32" s="21"/>
      <c r="D32" s="21">
        <f t="shared" si="0"/>
        <v>28493700179</v>
      </c>
    </row>
    <row r="33" spans="1:4" ht="15.75" x14ac:dyDescent="0.25">
      <c r="A33" s="1" t="s">
        <v>51</v>
      </c>
      <c r="B33" s="20">
        <v>1363945813216</v>
      </c>
      <c r="C33" s="21">
        <v>39052310915</v>
      </c>
      <c r="D33" s="21">
        <f t="shared" si="0"/>
        <v>1402998124131</v>
      </c>
    </row>
    <row r="34" spans="1:4" ht="15.75" x14ac:dyDescent="0.25">
      <c r="A34" s="1" t="s">
        <v>61</v>
      </c>
      <c r="B34" s="20">
        <v>450280429315</v>
      </c>
      <c r="C34" s="21">
        <v>30921606104</v>
      </c>
      <c r="D34" s="21">
        <f t="shared" si="0"/>
        <v>481202035419</v>
      </c>
    </row>
    <row r="35" spans="1:4" ht="15.75" x14ac:dyDescent="0.25">
      <c r="A35" s="1" t="s">
        <v>52</v>
      </c>
      <c r="B35" s="20">
        <v>380605215312</v>
      </c>
      <c r="C35" s="21"/>
      <c r="D35" s="21">
        <f t="shared" si="0"/>
        <v>380605215312</v>
      </c>
    </row>
    <row r="36" spans="1:4" ht="15.75" x14ac:dyDescent="0.25">
      <c r="A36" s="1" t="s">
        <v>53</v>
      </c>
      <c r="B36" s="20">
        <v>444042462020</v>
      </c>
      <c r="C36" s="22"/>
      <c r="D36" s="21">
        <f t="shared" si="0"/>
        <v>444042462020</v>
      </c>
    </row>
    <row r="37" spans="1:4" ht="15.75" x14ac:dyDescent="0.25">
      <c r="A37" s="1" t="s">
        <v>103</v>
      </c>
      <c r="B37" s="20">
        <v>131245609521</v>
      </c>
      <c r="C37" s="21">
        <v>41217102772</v>
      </c>
      <c r="D37" s="21">
        <f t="shared" si="0"/>
        <v>172462712293</v>
      </c>
    </row>
    <row r="38" spans="1:4" ht="15.75" x14ac:dyDescent="0.25">
      <c r="A38" s="1" t="s">
        <v>59</v>
      </c>
      <c r="B38" s="20">
        <v>203762948095</v>
      </c>
      <c r="C38" s="21"/>
      <c r="D38" s="21">
        <f t="shared" si="0"/>
        <v>203762948095</v>
      </c>
    </row>
    <row r="39" spans="1:4" ht="15.75" x14ac:dyDescent="0.25">
      <c r="A39" s="1" t="s">
        <v>54</v>
      </c>
      <c r="B39" s="20">
        <v>283184572688</v>
      </c>
      <c r="C39" s="21">
        <v>12855761621</v>
      </c>
      <c r="D39" s="21">
        <f t="shared" si="0"/>
        <v>296040334309</v>
      </c>
    </row>
    <row r="40" spans="1:4" ht="15.75" x14ac:dyDescent="0.25">
      <c r="A40" s="1" t="s">
        <v>55</v>
      </c>
      <c r="B40" s="20">
        <v>320734724716</v>
      </c>
      <c r="C40" s="21">
        <v>20868652318</v>
      </c>
      <c r="D40" s="21">
        <f t="shared" si="0"/>
        <v>341603377034</v>
      </c>
    </row>
    <row r="41" spans="1:4" ht="15.75" x14ac:dyDescent="0.25">
      <c r="A41" s="1" t="s">
        <v>56</v>
      </c>
      <c r="B41" s="20">
        <v>315543903951</v>
      </c>
      <c r="C41" s="21">
        <v>11555649470</v>
      </c>
      <c r="D41" s="21">
        <f t="shared" si="0"/>
        <v>327099553421</v>
      </c>
    </row>
    <row r="42" spans="1:4" ht="15.75" x14ac:dyDescent="0.25">
      <c r="A42" s="1" t="s">
        <v>57</v>
      </c>
      <c r="B42" s="20">
        <v>143529831395</v>
      </c>
      <c r="C42" s="21">
        <v>4719901049</v>
      </c>
      <c r="D42" s="21">
        <f t="shared" si="0"/>
        <v>148249732444</v>
      </c>
    </row>
    <row r="43" spans="1:4" ht="15.75" x14ac:dyDescent="0.25">
      <c r="A43" s="1" t="s">
        <v>58</v>
      </c>
      <c r="B43" s="20">
        <v>281274728541</v>
      </c>
      <c r="C43" s="21">
        <v>29737770332</v>
      </c>
      <c r="D43" s="21">
        <f t="shared" si="0"/>
        <v>311012498873</v>
      </c>
    </row>
    <row r="44" spans="1:4" ht="15.75" x14ac:dyDescent="0.25">
      <c r="A44" s="1" t="s">
        <v>105</v>
      </c>
      <c r="B44" s="20">
        <v>75450470788</v>
      </c>
      <c r="C44" s="21"/>
      <c r="D44" s="21">
        <f t="shared" si="0"/>
        <v>75450470788</v>
      </c>
    </row>
    <row r="45" spans="1:4" ht="15.75" x14ac:dyDescent="0.25">
      <c r="A45" s="1" t="s">
        <v>69</v>
      </c>
      <c r="B45" s="20">
        <v>2598979697</v>
      </c>
      <c r="C45" s="21"/>
      <c r="D45" s="21">
        <f t="shared" si="0"/>
        <v>2598979697</v>
      </c>
    </row>
    <row r="46" spans="1:4" ht="15.75" x14ac:dyDescent="0.25">
      <c r="A46" s="1" t="s">
        <v>25</v>
      </c>
      <c r="B46" s="20">
        <v>195721057449</v>
      </c>
      <c r="C46" s="21">
        <v>50000000</v>
      </c>
      <c r="D46" s="21">
        <f t="shared" si="0"/>
        <v>195771057449</v>
      </c>
    </row>
    <row r="47" spans="1:4" ht="15.75" x14ac:dyDescent="0.25">
      <c r="A47" s="1" t="s">
        <v>91</v>
      </c>
      <c r="B47" s="20">
        <v>1907177255</v>
      </c>
      <c r="C47" s="21"/>
      <c r="D47" s="21">
        <f t="shared" si="0"/>
        <v>1907177255</v>
      </c>
    </row>
    <row r="48" spans="1:4" ht="15.75" x14ac:dyDescent="0.25">
      <c r="A48" s="1" t="s">
        <v>26</v>
      </c>
      <c r="B48" s="20">
        <v>37353885187913.797</v>
      </c>
      <c r="C48" s="21">
        <v>1471097964987.52</v>
      </c>
      <c r="D48" s="21">
        <f t="shared" si="0"/>
        <v>38824983152901.32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5"/>
  <sheetViews>
    <sheetView zoomScale="77" zoomScaleNormal="77" workbookViewId="0">
      <selection activeCell="A81" sqref="A81"/>
    </sheetView>
  </sheetViews>
  <sheetFormatPr defaultColWidth="9" defaultRowHeight="15" x14ac:dyDescent="0.2"/>
  <cols>
    <col min="1" max="1" width="61" style="3" customWidth="1"/>
    <col min="2" max="2" width="24.625" style="3" customWidth="1"/>
    <col min="3" max="3" width="23.125" style="3" customWidth="1"/>
    <col min="4" max="4" width="26.375" style="3" customWidth="1"/>
    <col min="5" max="5" width="30.875" style="3" customWidth="1"/>
    <col min="6" max="6" width="22.375" style="3" customWidth="1"/>
    <col min="7" max="7" width="22.25" style="3" customWidth="1"/>
    <col min="8" max="8" width="20.125" style="3" customWidth="1"/>
    <col min="9" max="9" width="19.125" style="3" customWidth="1"/>
    <col min="10" max="10" width="22.375" style="3" customWidth="1"/>
    <col min="11" max="11" width="22" style="3" customWidth="1"/>
    <col min="12" max="16384" width="9" style="3"/>
  </cols>
  <sheetData>
    <row r="1" spans="1:11" s="5" customFormat="1" ht="31.5" customHeight="1" x14ac:dyDescent="0.2">
      <c r="A1" s="46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34.5" customHeight="1" x14ac:dyDescent="0.2">
      <c r="A2" s="52" t="s">
        <v>96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41.25" customHeight="1" x14ac:dyDescent="0.2">
      <c r="A3" s="18" t="s">
        <v>0</v>
      </c>
      <c r="B3" s="28" t="s">
        <v>42</v>
      </c>
      <c r="C3" s="29" t="s">
        <v>43</v>
      </c>
      <c r="D3" s="30" t="s">
        <v>30</v>
      </c>
      <c r="E3" s="31" t="s">
        <v>44</v>
      </c>
      <c r="F3" s="32" t="s">
        <v>32</v>
      </c>
      <c r="G3" s="33" t="s">
        <v>33</v>
      </c>
      <c r="H3" s="43" t="s">
        <v>46</v>
      </c>
      <c r="I3" s="42" t="s">
        <v>47</v>
      </c>
      <c r="J3" s="34" t="s">
        <v>34</v>
      </c>
      <c r="K3" s="35" t="s">
        <v>41</v>
      </c>
    </row>
    <row r="4" spans="1:11" ht="15.75" x14ac:dyDescent="0.25">
      <c r="A4" s="1" t="s">
        <v>1</v>
      </c>
      <c r="B4" s="20">
        <v>202939436219</v>
      </c>
      <c r="C4" s="20">
        <v>6338935795</v>
      </c>
      <c r="D4" s="20">
        <v>1987016809</v>
      </c>
      <c r="E4" s="20">
        <v>2257939870</v>
      </c>
      <c r="F4" s="20">
        <v>1081397075</v>
      </c>
      <c r="G4" s="20">
        <v>12133272916</v>
      </c>
      <c r="H4" s="20">
        <v>363169500</v>
      </c>
      <c r="I4" s="20"/>
      <c r="J4" s="20">
        <v>35660018</v>
      </c>
      <c r="K4" s="20">
        <v>227136828202</v>
      </c>
    </row>
    <row r="5" spans="1:11" ht="15.75" x14ac:dyDescent="0.25">
      <c r="A5" s="1" t="s">
        <v>2</v>
      </c>
      <c r="B5" s="20">
        <v>15834320858</v>
      </c>
      <c r="C5" s="20">
        <v>2692220082</v>
      </c>
      <c r="D5" s="20">
        <v>1785625621</v>
      </c>
      <c r="E5" s="20">
        <v>401673490</v>
      </c>
      <c r="F5" s="20">
        <v>170362504</v>
      </c>
      <c r="G5" s="20">
        <v>263713311</v>
      </c>
      <c r="H5" s="20"/>
      <c r="I5" s="20"/>
      <c r="J5" s="20"/>
      <c r="K5" s="20">
        <v>21147915866</v>
      </c>
    </row>
    <row r="6" spans="1:11" ht="15.75" x14ac:dyDescent="0.25">
      <c r="A6" s="1" t="s">
        <v>3</v>
      </c>
      <c r="B6" s="20">
        <v>1701370645676.8</v>
      </c>
      <c r="C6" s="20">
        <v>35792821753</v>
      </c>
      <c r="D6" s="20">
        <v>15378929066</v>
      </c>
      <c r="E6" s="20">
        <v>17485599663</v>
      </c>
      <c r="F6" s="20">
        <v>3768198190</v>
      </c>
      <c r="G6" s="20">
        <v>298612623000</v>
      </c>
      <c r="H6" s="20"/>
      <c r="I6" s="20">
        <v>173535000</v>
      </c>
      <c r="J6" s="20"/>
      <c r="K6" s="20">
        <v>2072582352348.8</v>
      </c>
    </row>
    <row r="7" spans="1:11" ht="15.75" x14ac:dyDescent="0.25">
      <c r="A7" s="1" t="s">
        <v>4</v>
      </c>
      <c r="B7" s="20">
        <v>38197289351</v>
      </c>
      <c r="C7" s="20">
        <v>13857254799</v>
      </c>
      <c r="D7" s="20">
        <v>1322757681</v>
      </c>
      <c r="E7" s="20">
        <v>1168332844</v>
      </c>
      <c r="F7" s="20">
        <v>24517633</v>
      </c>
      <c r="G7" s="20">
        <v>482780655</v>
      </c>
      <c r="H7" s="20">
        <v>7209640914</v>
      </c>
      <c r="I7" s="20"/>
      <c r="J7" s="20"/>
      <c r="K7" s="20">
        <v>62262573877</v>
      </c>
    </row>
    <row r="8" spans="1:11" ht="15.75" x14ac:dyDescent="0.25">
      <c r="A8" s="1" t="s">
        <v>5</v>
      </c>
      <c r="B8" s="20">
        <v>60481816973.300003</v>
      </c>
      <c r="C8" s="20">
        <v>13654776668.02</v>
      </c>
      <c r="D8" s="20">
        <v>1348837019</v>
      </c>
      <c r="E8" s="20">
        <v>1390531193</v>
      </c>
      <c r="F8" s="20">
        <v>690103941</v>
      </c>
      <c r="G8" s="20">
        <v>5647392337492.5596</v>
      </c>
      <c r="H8" s="20"/>
      <c r="I8" s="20"/>
      <c r="J8" s="20">
        <v>6102512457342.0898</v>
      </c>
      <c r="K8" s="20">
        <v>11827470860628.9</v>
      </c>
    </row>
    <row r="9" spans="1:11" ht="15.75" x14ac:dyDescent="0.25">
      <c r="A9" s="1" t="s">
        <v>6</v>
      </c>
      <c r="B9" s="20">
        <v>5147465414596</v>
      </c>
      <c r="C9" s="20">
        <v>5225775956.6000004</v>
      </c>
      <c r="D9" s="20">
        <v>45385330865</v>
      </c>
      <c r="E9" s="20">
        <v>51858710479</v>
      </c>
      <c r="F9" s="20">
        <v>8060816880</v>
      </c>
      <c r="G9" s="20">
        <v>1144631760</v>
      </c>
      <c r="H9" s="20">
        <v>71228715</v>
      </c>
      <c r="I9" s="20"/>
      <c r="J9" s="20">
        <v>161681300</v>
      </c>
      <c r="K9" s="20">
        <v>5259373590551.5996</v>
      </c>
    </row>
    <row r="10" spans="1:11" ht="15.75" x14ac:dyDescent="0.25">
      <c r="A10" s="1" t="s">
        <v>7</v>
      </c>
      <c r="B10" s="20">
        <v>30644523352</v>
      </c>
      <c r="C10" s="20">
        <v>857094218</v>
      </c>
      <c r="D10" s="20">
        <v>1037684424</v>
      </c>
      <c r="E10" s="20">
        <v>644634280</v>
      </c>
      <c r="F10" s="20">
        <v>45616500</v>
      </c>
      <c r="G10" s="20">
        <v>89529727</v>
      </c>
      <c r="H10" s="20"/>
      <c r="I10" s="20">
        <v>793455490</v>
      </c>
      <c r="J10" s="20">
        <v>1172157062089.8899</v>
      </c>
      <c r="K10" s="20">
        <v>1206269600080.8899</v>
      </c>
    </row>
    <row r="11" spans="1:11" ht="15.75" x14ac:dyDescent="0.25">
      <c r="A11" s="1" t="s">
        <v>48</v>
      </c>
      <c r="B11" s="20">
        <v>475274817720</v>
      </c>
      <c r="C11" s="20">
        <v>14171833019.1</v>
      </c>
      <c r="D11" s="20">
        <v>350230678931</v>
      </c>
      <c r="E11" s="20">
        <v>11017920694</v>
      </c>
      <c r="F11" s="20">
        <v>7970960487</v>
      </c>
      <c r="G11" s="20">
        <v>745920985</v>
      </c>
      <c r="H11" s="20"/>
      <c r="I11" s="20">
        <v>28975229789</v>
      </c>
      <c r="J11" s="20"/>
      <c r="K11" s="20">
        <v>888387361625.09998</v>
      </c>
    </row>
    <row r="12" spans="1:11" ht="15.75" x14ac:dyDescent="0.25">
      <c r="A12" s="1" t="s">
        <v>8</v>
      </c>
      <c r="B12" s="20">
        <v>2762046626780</v>
      </c>
      <c r="C12" s="20">
        <v>2045948728</v>
      </c>
      <c r="D12" s="20">
        <v>23672228367</v>
      </c>
      <c r="E12" s="20">
        <v>3043188038</v>
      </c>
      <c r="F12" s="20">
        <v>103428606</v>
      </c>
      <c r="G12" s="20">
        <v>3217797676</v>
      </c>
      <c r="H12" s="20"/>
      <c r="I12" s="20"/>
      <c r="J12" s="20">
        <v>10560182714</v>
      </c>
      <c r="K12" s="20">
        <v>2804689400909</v>
      </c>
    </row>
    <row r="13" spans="1:11" ht="15.75" x14ac:dyDescent="0.25">
      <c r="A13" s="1" t="s">
        <v>9</v>
      </c>
      <c r="B13" s="20">
        <v>189156743922.60001</v>
      </c>
      <c r="C13" s="20">
        <v>4723871409</v>
      </c>
      <c r="D13" s="20">
        <v>92221686899</v>
      </c>
      <c r="E13" s="20">
        <v>6221282156</v>
      </c>
      <c r="F13" s="20">
        <v>2762285500</v>
      </c>
      <c r="G13" s="20">
        <v>18743750</v>
      </c>
      <c r="H13" s="20">
        <v>5910000</v>
      </c>
      <c r="I13" s="20"/>
      <c r="J13" s="20"/>
      <c r="K13" s="20">
        <v>295110523636.59998</v>
      </c>
    </row>
    <row r="14" spans="1:11" ht="15.75" x14ac:dyDescent="0.25">
      <c r="A14" s="1" t="s">
        <v>10</v>
      </c>
      <c r="B14" s="20">
        <v>869671330479.40002</v>
      </c>
      <c r="C14" s="20">
        <v>23445068018</v>
      </c>
      <c r="D14" s="20">
        <v>4631718408</v>
      </c>
      <c r="E14" s="20">
        <v>1955818694</v>
      </c>
      <c r="F14" s="20">
        <v>999222500</v>
      </c>
      <c r="G14" s="20">
        <v>915819910</v>
      </c>
      <c r="H14" s="20">
        <v>1619357848.2</v>
      </c>
      <c r="I14" s="20">
        <v>9356750</v>
      </c>
      <c r="J14" s="20"/>
      <c r="K14" s="20">
        <v>903247692607.59998</v>
      </c>
    </row>
    <row r="15" spans="1:11" ht="15.75" x14ac:dyDescent="0.25">
      <c r="A15" s="1" t="s">
        <v>11</v>
      </c>
      <c r="B15" s="20">
        <v>15957403064</v>
      </c>
      <c r="C15" s="20">
        <v>230804783</v>
      </c>
      <c r="D15" s="20">
        <v>267588156</v>
      </c>
      <c r="E15" s="20">
        <v>914919750</v>
      </c>
      <c r="F15" s="20">
        <v>0</v>
      </c>
      <c r="G15" s="20">
        <v>16323798610</v>
      </c>
      <c r="H15" s="20"/>
      <c r="I15" s="20"/>
      <c r="J15" s="20"/>
      <c r="K15" s="20">
        <v>33694514363</v>
      </c>
    </row>
    <row r="16" spans="1:11" ht="15.75" x14ac:dyDescent="0.25">
      <c r="A16" s="1" t="s">
        <v>12</v>
      </c>
      <c r="B16" s="20">
        <v>14808345998</v>
      </c>
      <c r="C16" s="20">
        <v>808416426.472</v>
      </c>
      <c r="D16" s="20">
        <v>169923159</v>
      </c>
      <c r="E16" s="20">
        <v>155933236</v>
      </c>
      <c r="F16" s="20">
        <v>0</v>
      </c>
      <c r="G16" s="20">
        <v>4622185449</v>
      </c>
      <c r="H16" s="20"/>
      <c r="I16" s="20"/>
      <c r="J16" s="20">
        <v>955695010668</v>
      </c>
      <c r="K16" s="20">
        <v>976259814936.47205</v>
      </c>
    </row>
    <row r="17" spans="1:11" ht="15.75" x14ac:dyDescent="0.25">
      <c r="A17" s="1" t="s">
        <v>13</v>
      </c>
      <c r="B17" s="20">
        <v>45018736743.080002</v>
      </c>
      <c r="C17" s="20">
        <v>316519896</v>
      </c>
      <c r="D17" s="20">
        <v>575172250</v>
      </c>
      <c r="E17" s="20">
        <v>200006600</v>
      </c>
      <c r="F17" s="20">
        <v>0</v>
      </c>
      <c r="G17" s="20">
        <v>4617325250</v>
      </c>
      <c r="H17" s="20">
        <v>104181290.088</v>
      </c>
      <c r="I17" s="20">
        <v>246447181</v>
      </c>
      <c r="J17" s="20"/>
      <c r="K17" s="20">
        <v>51078389210.167999</v>
      </c>
    </row>
    <row r="18" spans="1:11" ht="15.75" x14ac:dyDescent="0.25">
      <c r="A18" s="1" t="s">
        <v>14</v>
      </c>
      <c r="B18" s="20">
        <v>9180981291</v>
      </c>
      <c r="C18" s="20">
        <v>92507720</v>
      </c>
      <c r="D18" s="20">
        <v>220532074</v>
      </c>
      <c r="E18" s="20">
        <v>197488250</v>
      </c>
      <c r="F18" s="20">
        <v>0</v>
      </c>
      <c r="G18" s="20">
        <v>22744011000</v>
      </c>
      <c r="H18" s="20"/>
      <c r="I18" s="20"/>
      <c r="J18" s="20"/>
      <c r="K18" s="20">
        <v>32435520335</v>
      </c>
    </row>
    <row r="19" spans="1:11" ht="15.75" x14ac:dyDescent="0.25">
      <c r="A19" s="2" t="s">
        <v>67</v>
      </c>
      <c r="B19" s="20">
        <v>57247717512.833</v>
      </c>
      <c r="C19" s="20">
        <v>2909335708</v>
      </c>
      <c r="D19" s="20">
        <v>1365834424</v>
      </c>
      <c r="E19" s="20">
        <v>823297912</v>
      </c>
      <c r="F19" s="20">
        <v>0</v>
      </c>
      <c r="G19" s="20">
        <v>89862020741</v>
      </c>
      <c r="H19" s="20"/>
      <c r="I19" s="20"/>
      <c r="J19" s="20"/>
      <c r="K19" s="20">
        <v>152208206297.83301</v>
      </c>
    </row>
    <row r="20" spans="1:11" ht="15.75" x14ac:dyDescent="0.25">
      <c r="A20" s="1" t="s">
        <v>15</v>
      </c>
      <c r="B20" s="20">
        <v>74928466209</v>
      </c>
      <c r="C20" s="20">
        <v>655675016</v>
      </c>
      <c r="D20" s="20">
        <v>566487193</v>
      </c>
      <c r="E20" s="20">
        <v>236249500</v>
      </c>
      <c r="F20" s="20">
        <v>0</v>
      </c>
      <c r="G20" s="20">
        <v>33416198</v>
      </c>
      <c r="H20" s="20">
        <v>4432388892</v>
      </c>
      <c r="I20" s="20"/>
      <c r="J20" s="20"/>
      <c r="K20" s="20">
        <v>80852683008</v>
      </c>
    </row>
    <row r="21" spans="1:11" ht="15.75" x14ac:dyDescent="0.25">
      <c r="A21" s="1" t="s">
        <v>16</v>
      </c>
      <c r="B21" s="20">
        <v>88281105216.100006</v>
      </c>
      <c r="C21" s="20">
        <v>2218369182</v>
      </c>
      <c r="D21" s="20">
        <v>2928836689</v>
      </c>
      <c r="E21" s="20">
        <v>13179206843</v>
      </c>
      <c r="F21" s="20">
        <v>77282600</v>
      </c>
      <c r="G21" s="20">
        <v>4169640000</v>
      </c>
      <c r="H21" s="20">
        <v>14928660</v>
      </c>
      <c r="I21" s="20">
        <v>8058351337.0839996</v>
      </c>
      <c r="J21" s="20"/>
      <c r="K21" s="20">
        <v>118927720527.18401</v>
      </c>
    </row>
    <row r="22" spans="1:11" ht="15.75" x14ac:dyDescent="0.25">
      <c r="A22" s="1" t="s">
        <v>17</v>
      </c>
      <c r="B22" s="20">
        <v>15916529777.378</v>
      </c>
      <c r="C22" s="20">
        <v>211257621.80000001</v>
      </c>
      <c r="D22" s="20">
        <v>22515450</v>
      </c>
      <c r="E22" s="20">
        <v>10890000</v>
      </c>
      <c r="F22" s="20">
        <v>0</v>
      </c>
      <c r="G22" s="20">
        <v>8173640000</v>
      </c>
      <c r="H22" s="20"/>
      <c r="I22" s="20"/>
      <c r="J22" s="20"/>
      <c r="K22" s="20">
        <v>24334832849.178001</v>
      </c>
    </row>
    <row r="23" spans="1:11" ht="15.75" x14ac:dyDescent="0.25">
      <c r="A23" s="1" t="s">
        <v>18</v>
      </c>
      <c r="B23" s="20">
        <v>18988684304.334999</v>
      </c>
      <c r="C23" s="20">
        <v>844103445</v>
      </c>
      <c r="D23" s="20">
        <v>294911204</v>
      </c>
      <c r="E23" s="20">
        <v>242598606</v>
      </c>
      <c r="F23" s="20">
        <v>23455500</v>
      </c>
      <c r="G23" s="20">
        <v>28962000</v>
      </c>
      <c r="H23" s="20">
        <v>985306489</v>
      </c>
      <c r="I23" s="20">
        <v>160730950</v>
      </c>
      <c r="J23" s="20"/>
      <c r="K23" s="20">
        <v>21568752498.334999</v>
      </c>
    </row>
    <row r="24" spans="1:11" ht="15.75" x14ac:dyDescent="0.25">
      <c r="A24" s="1" t="s">
        <v>19</v>
      </c>
      <c r="B24" s="20">
        <v>16693696397.892</v>
      </c>
      <c r="C24" s="20">
        <v>461467168</v>
      </c>
      <c r="D24" s="20">
        <v>197391258</v>
      </c>
      <c r="E24" s="20">
        <v>125429000</v>
      </c>
      <c r="F24" s="20">
        <v>0</v>
      </c>
      <c r="G24" s="20">
        <v>501504585550</v>
      </c>
      <c r="H24" s="20"/>
      <c r="I24" s="20"/>
      <c r="J24" s="20">
        <v>26040000</v>
      </c>
      <c r="K24" s="20">
        <v>519008609373.89203</v>
      </c>
    </row>
    <row r="25" spans="1:11" ht="15.75" x14ac:dyDescent="0.25">
      <c r="A25" s="1" t="s">
        <v>20</v>
      </c>
      <c r="B25" s="20">
        <v>1089178921471.64</v>
      </c>
      <c r="C25" s="20">
        <v>10477852411</v>
      </c>
      <c r="D25" s="20">
        <v>4482169123</v>
      </c>
      <c r="E25" s="20">
        <v>5910860912</v>
      </c>
      <c r="F25" s="20">
        <v>2796513196</v>
      </c>
      <c r="G25" s="20">
        <v>27663942296</v>
      </c>
      <c r="H25" s="20"/>
      <c r="I25" s="20"/>
      <c r="J25" s="20"/>
      <c r="K25" s="20">
        <v>1140510259409.6399</v>
      </c>
    </row>
    <row r="26" spans="1:11" ht="15.75" x14ac:dyDescent="0.25">
      <c r="A26" s="1" t="s">
        <v>21</v>
      </c>
      <c r="B26" s="20">
        <v>22360908466</v>
      </c>
      <c r="C26" s="20">
        <v>1100315549</v>
      </c>
      <c r="D26" s="20">
        <v>371830756594</v>
      </c>
      <c r="E26" s="20">
        <v>245419642</v>
      </c>
      <c r="F26" s="20">
        <v>8280000</v>
      </c>
      <c r="G26" s="20">
        <v>236891836670</v>
      </c>
      <c r="H26" s="20"/>
      <c r="I26" s="20"/>
      <c r="J26" s="20"/>
      <c r="K26" s="20">
        <v>632437516921</v>
      </c>
    </row>
    <row r="27" spans="1:11" ht="15.75" x14ac:dyDescent="0.25">
      <c r="A27" s="1" t="s">
        <v>22</v>
      </c>
      <c r="B27" s="20">
        <v>5958782873</v>
      </c>
      <c r="C27" s="20">
        <v>429295335</v>
      </c>
      <c r="D27" s="20">
        <v>138293750</v>
      </c>
      <c r="E27" s="20">
        <v>100982500</v>
      </c>
      <c r="F27" s="20">
        <v>0</v>
      </c>
      <c r="G27" s="20">
        <v>2550000</v>
      </c>
      <c r="H27" s="20">
        <v>292588131.18000001</v>
      </c>
      <c r="I27" s="20"/>
      <c r="J27" s="20"/>
      <c r="K27" s="20">
        <v>6922492589.1800003</v>
      </c>
    </row>
    <row r="28" spans="1:11" ht="15.75" x14ac:dyDescent="0.25">
      <c r="A28" s="1" t="s">
        <v>23</v>
      </c>
      <c r="B28" s="20">
        <v>5339319377</v>
      </c>
      <c r="C28" s="20">
        <v>113027358</v>
      </c>
      <c r="D28" s="20">
        <v>175134919</v>
      </c>
      <c r="E28" s="20">
        <v>87736750</v>
      </c>
      <c r="F28" s="20">
        <v>34000000</v>
      </c>
      <c r="G28" s="20">
        <v>12557750</v>
      </c>
      <c r="H28" s="20"/>
      <c r="I28" s="20"/>
      <c r="J28" s="20">
        <v>34501673356</v>
      </c>
      <c r="K28" s="20">
        <v>40263449510</v>
      </c>
    </row>
    <row r="29" spans="1:11" ht="15.75" x14ac:dyDescent="0.25">
      <c r="A29" s="1" t="s">
        <v>70</v>
      </c>
      <c r="B29" s="20">
        <v>2258485963234</v>
      </c>
      <c r="C29" s="20"/>
      <c r="D29" s="20"/>
      <c r="E29" s="20"/>
      <c r="F29" s="20">
        <v>0</v>
      </c>
      <c r="G29" s="20"/>
      <c r="H29" s="20"/>
      <c r="I29" s="20"/>
      <c r="J29" s="20">
        <v>461513966766</v>
      </c>
      <c r="K29" s="20">
        <v>2719999930000</v>
      </c>
    </row>
    <row r="30" spans="1:11" ht="15.75" x14ac:dyDescent="0.25">
      <c r="A30" s="1" t="s">
        <v>24</v>
      </c>
      <c r="B30" s="20">
        <v>142793582431.24799</v>
      </c>
      <c r="C30" s="20">
        <v>2406622581.092</v>
      </c>
      <c r="D30" s="20">
        <v>1209843791</v>
      </c>
      <c r="E30" s="20">
        <v>657497530</v>
      </c>
      <c r="F30" s="20">
        <v>6890000</v>
      </c>
      <c r="G30" s="20">
        <v>2016568564</v>
      </c>
      <c r="H30" s="20">
        <v>18984553</v>
      </c>
      <c r="I30" s="20">
        <v>2158648189</v>
      </c>
      <c r="J30" s="20"/>
      <c r="K30" s="20">
        <v>151268637639.34</v>
      </c>
    </row>
    <row r="31" spans="1:11" ht="15.75" x14ac:dyDescent="0.25">
      <c r="A31" s="1" t="s">
        <v>60</v>
      </c>
      <c r="B31" s="20">
        <v>418368190322</v>
      </c>
      <c r="C31" s="20">
        <v>4097374780</v>
      </c>
      <c r="D31" s="20">
        <v>8240058017</v>
      </c>
      <c r="E31" s="20">
        <v>2633272950</v>
      </c>
      <c r="F31" s="20">
        <v>962526000</v>
      </c>
      <c r="G31" s="20">
        <v>27672899906</v>
      </c>
      <c r="H31" s="20"/>
      <c r="I31" s="20">
        <v>75749666</v>
      </c>
      <c r="J31" s="20">
        <v>63462333</v>
      </c>
      <c r="K31" s="20">
        <v>462113533974</v>
      </c>
    </row>
    <row r="32" spans="1:11" ht="15.75" x14ac:dyDescent="0.25">
      <c r="A32" s="1" t="s">
        <v>104</v>
      </c>
      <c r="B32" s="20">
        <v>8623349717</v>
      </c>
      <c r="C32" s="20">
        <v>177455500</v>
      </c>
      <c r="D32" s="20">
        <v>23149998</v>
      </c>
      <c r="E32" s="20">
        <v>9997750</v>
      </c>
      <c r="F32" s="20">
        <v>0</v>
      </c>
      <c r="G32" s="20">
        <v>19659747214</v>
      </c>
      <c r="H32" s="20"/>
      <c r="I32" s="20"/>
      <c r="J32" s="20"/>
      <c r="K32" s="20">
        <v>28493700179</v>
      </c>
    </row>
    <row r="33" spans="1:11" ht="15.75" x14ac:dyDescent="0.25">
      <c r="A33" s="1" t="s">
        <v>51</v>
      </c>
      <c r="B33" s="20">
        <v>1274747315434</v>
      </c>
      <c r="C33" s="20">
        <v>9545852514</v>
      </c>
      <c r="D33" s="20">
        <v>29090539776</v>
      </c>
      <c r="E33" s="20">
        <v>8193956365</v>
      </c>
      <c r="F33" s="20">
        <v>5644514710</v>
      </c>
      <c r="G33" s="20">
        <v>36547415284</v>
      </c>
      <c r="H33" s="20"/>
      <c r="I33" s="20">
        <v>5323000</v>
      </c>
      <c r="J33" s="20">
        <v>170896133</v>
      </c>
      <c r="K33" s="20">
        <v>1363945813216</v>
      </c>
    </row>
    <row r="34" spans="1:11" ht="15.75" x14ac:dyDescent="0.25">
      <c r="A34" s="1" t="s">
        <v>61</v>
      </c>
      <c r="B34" s="20">
        <v>407237193226</v>
      </c>
      <c r="C34" s="20">
        <v>7049943503</v>
      </c>
      <c r="D34" s="20">
        <v>8074468437</v>
      </c>
      <c r="E34" s="20">
        <v>1690362450</v>
      </c>
      <c r="F34" s="20">
        <v>1970275130</v>
      </c>
      <c r="G34" s="20">
        <v>24041094094</v>
      </c>
      <c r="H34" s="20"/>
      <c r="I34" s="20">
        <v>52177475</v>
      </c>
      <c r="J34" s="20">
        <v>164915000</v>
      </c>
      <c r="K34" s="20">
        <v>450280429315</v>
      </c>
    </row>
    <row r="35" spans="1:11" ht="15.75" x14ac:dyDescent="0.25">
      <c r="A35" s="1" t="s">
        <v>52</v>
      </c>
      <c r="B35" s="20">
        <v>338816650566</v>
      </c>
      <c r="C35" s="20">
        <v>3260024835</v>
      </c>
      <c r="D35" s="20">
        <v>9516100144</v>
      </c>
      <c r="E35" s="20">
        <v>969753030</v>
      </c>
      <c r="F35" s="20">
        <v>259932600</v>
      </c>
      <c r="G35" s="20">
        <v>27698232637</v>
      </c>
      <c r="H35" s="20"/>
      <c r="I35" s="20">
        <v>84521500</v>
      </c>
      <c r="J35" s="20"/>
      <c r="K35" s="20">
        <v>380605215312</v>
      </c>
    </row>
    <row r="36" spans="1:11" ht="15.75" x14ac:dyDescent="0.25">
      <c r="A36" s="1" t="s">
        <v>53</v>
      </c>
      <c r="B36" s="20">
        <v>407417368227</v>
      </c>
      <c r="C36" s="20">
        <v>1882813512</v>
      </c>
      <c r="D36" s="20">
        <v>4400940764</v>
      </c>
      <c r="E36" s="20">
        <v>1419388975</v>
      </c>
      <c r="F36" s="20">
        <v>346263000</v>
      </c>
      <c r="G36" s="20">
        <v>28482573752</v>
      </c>
      <c r="H36" s="20"/>
      <c r="I36" s="20">
        <v>26395850</v>
      </c>
      <c r="J36" s="20">
        <v>66717940</v>
      </c>
      <c r="K36" s="20">
        <v>444042462020</v>
      </c>
    </row>
    <row r="37" spans="1:11" ht="15.75" x14ac:dyDescent="0.25">
      <c r="A37" s="1" t="s">
        <v>103</v>
      </c>
      <c r="B37" s="20">
        <v>8514584402</v>
      </c>
      <c r="C37" s="20">
        <v>121932850</v>
      </c>
      <c r="D37" s="20">
        <v>92539586</v>
      </c>
      <c r="E37" s="20">
        <v>116581000</v>
      </c>
      <c r="F37" s="20">
        <v>0</v>
      </c>
      <c r="G37" s="20">
        <v>42321300449</v>
      </c>
      <c r="H37" s="20"/>
      <c r="I37" s="20">
        <v>80078671234</v>
      </c>
      <c r="J37" s="20"/>
      <c r="K37" s="20">
        <v>131245609521</v>
      </c>
    </row>
    <row r="38" spans="1:11" ht="15.75" x14ac:dyDescent="0.25">
      <c r="A38" s="1" t="s">
        <v>59</v>
      </c>
      <c r="B38" s="20">
        <v>180062583636</v>
      </c>
      <c r="C38" s="20">
        <v>1940797858</v>
      </c>
      <c r="D38" s="20">
        <v>3786145865</v>
      </c>
      <c r="E38" s="20">
        <v>1476477817</v>
      </c>
      <c r="F38" s="20">
        <v>318742035</v>
      </c>
      <c r="G38" s="20">
        <v>16147396884</v>
      </c>
      <c r="H38" s="20"/>
      <c r="I38" s="20">
        <v>30804000</v>
      </c>
      <c r="J38" s="20"/>
      <c r="K38" s="20">
        <v>203762948095</v>
      </c>
    </row>
    <row r="39" spans="1:11" ht="15.75" x14ac:dyDescent="0.25">
      <c r="A39" s="1" t="s">
        <v>54</v>
      </c>
      <c r="B39" s="20">
        <v>252206802948</v>
      </c>
      <c r="C39" s="20">
        <v>6512312105</v>
      </c>
      <c r="D39" s="20">
        <v>3685971106</v>
      </c>
      <c r="E39" s="20">
        <v>1264730522</v>
      </c>
      <c r="F39" s="20">
        <v>454765200</v>
      </c>
      <c r="G39" s="20">
        <v>18708599124</v>
      </c>
      <c r="H39" s="20"/>
      <c r="I39" s="20">
        <v>95313850</v>
      </c>
      <c r="J39" s="20">
        <v>256077833</v>
      </c>
      <c r="K39" s="20">
        <v>283184572688</v>
      </c>
    </row>
    <row r="40" spans="1:11" ht="15.75" x14ac:dyDescent="0.25">
      <c r="A40" s="1" t="s">
        <v>55</v>
      </c>
      <c r="B40" s="20">
        <v>280505945449</v>
      </c>
      <c r="C40" s="20">
        <v>4673321907</v>
      </c>
      <c r="D40" s="20">
        <v>8356463666</v>
      </c>
      <c r="E40" s="20">
        <v>1964962456</v>
      </c>
      <c r="F40" s="20">
        <v>2309917896</v>
      </c>
      <c r="G40" s="20">
        <v>21156088772</v>
      </c>
      <c r="H40" s="20"/>
      <c r="I40" s="20">
        <v>40497000</v>
      </c>
      <c r="J40" s="20">
        <v>1727527570</v>
      </c>
      <c r="K40" s="20">
        <v>320734724716</v>
      </c>
    </row>
    <row r="41" spans="1:11" ht="15.75" customHeight="1" x14ac:dyDescent="0.25">
      <c r="A41" s="1" t="s">
        <v>56</v>
      </c>
      <c r="B41" s="23">
        <v>273739908351</v>
      </c>
      <c r="C41" s="23">
        <v>1649413293</v>
      </c>
      <c r="D41" s="23">
        <v>10595345751</v>
      </c>
      <c r="E41" s="23">
        <v>1588931850</v>
      </c>
      <c r="F41" s="23">
        <v>3199225250</v>
      </c>
      <c r="G41" s="23">
        <v>24765346704</v>
      </c>
      <c r="H41" s="23"/>
      <c r="I41" s="23">
        <v>5732752</v>
      </c>
      <c r="J41" s="23"/>
      <c r="K41" s="23">
        <v>315543903951</v>
      </c>
    </row>
    <row r="42" spans="1:11" ht="15.75" customHeight="1" x14ac:dyDescent="0.25">
      <c r="A42" s="1" t="s">
        <v>57</v>
      </c>
      <c r="B42" s="23">
        <v>122927657440</v>
      </c>
      <c r="C42" s="23">
        <v>1857972466</v>
      </c>
      <c r="D42" s="23">
        <v>2848127584</v>
      </c>
      <c r="E42" s="23">
        <v>808709721</v>
      </c>
      <c r="F42" s="23">
        <v>766143000</v>
      </c>
      <c r="G42" s="23">
        <v>14137977134</v>
      </c>
      <c r="H42" s="23"/>
      <c r="I42" s="23">
        <v>44298450</v>
      </c>
      <c r="J42" s="23">
        <v>138945600</v>
      </c>
      <c r="K42" s="23">
        <v>143529831395</v>
      </c>
    </row>
    <row r="43" spans="1:11" ht="15.75" x14ac:dyDescent="0.25">
      <c r="A43" s="1" t="s">
        <v>58</v>
      </c>
      <c r="B43" s="21">
        <v>245194012444</v>
      </c>
      <c r="C43" s="21">
        <v>2567157215</v>
      </c>
      <c r="D43" s="21">
        <v>4925390425</v>
      </c>
      <c r="E43" s="21">
        <v>1156297630</v>
      </c>
      <c r="F43" s="21">
        <v>1132665250</v>
      </c>
      <c r="G43" s="21">
        <v>26287157532</v>
      </c>
      <c r="H43" s="21"/>
      <c r="I43" s="21">
        <v>12048045</v>
      </c>
      <c r="J43" s="21"/>
      <c r="K43" s="21">
        <v>281274728541</v>
      </c>
    </row>
    <row r="44" spans="1:11" ht="15.75" x14ac:dyDescent="0.25">
      <c r="A44" s="1" t="s">
        <v>105</v>
      </c>
      <c r="B44" s="21">
        <v>8334020081</v>
      </c>
      <c r="C44" s="21">
        <v>990475812</v>
      </c>
      <c r="D44" s="21">
        <v>81582702</v>
      </c>
      <c r="E44" s="21">
        <v>56108471</v>
      </c>
      <c r="F44" s="21">
        <v>0</v>
      </c>
      <c r="G44" s="21">
        <v>14682647722</v>
      </c>
      <c r="H44" s="21"/>
      <c r="I44" s="21">
        <v>51305636000</v>
      </c>
      <c r="J44" s="21"/>
      <c r="K44" s="21">
        <v>75450470788</v>
      </c>
    </row>
    <row r="45" spans="1:11" ht="15.75" x14ac:dyDescent="0.25">
      <c r="A45" s="1" t="s">
        <v>69</v>
      </c>
      <c r="B45" s="23">
        <v>1894385327</v>
      </c>
      <c r="C45" s="23">
        <v>215722928</v>
      </c>
      <c r="D45" s="23">
        <v>105163100</v>
      </c>
      <c r="E45" s="23">
        <v>298360642</v>
      </c>
      <c r="F45" s="23">
        <v>80247700</v>
      </c>
      <c r="G45" s="23">
        <v>5100000</v>
      </c>
      <c r="H45" s="23"/>
      <c r="I45" s="23"/>
      <c r="J45" s="23"/>
      <c r="K45" s="23">
        <v>2598979697</v>
      </c>
    </row>
    <row r="46" spans="1:11" ht="15.75" x14ac:dyDescent="0.25">
      <c r="A46" s="1" t="s">
        <v>25</v>
      </c>
      <c r="B46" s="21">
        <v>168600496287</v>
      </c>
      <c r="C46" s="21">
        <v>12021354321</v>
      </c>
      <c r="D46" s="21">
        <v>1082621481</v>
      </c>
      <c r="E46" s="21">
        <v>947421221</v>
      </c>
      <c r="F46" s="21">
        <v>815554525</v>
      </c>
      <c r="G46" s="21">
        <v>44841766</v>
      </c>
      <c r="H46" s="21"/>
      <c r="I46" s="21"/>
      <c r="J46" s="21">
        <v>12208767848</v>
      </c>
      <c r="K46" s="21">
        <v>195721057449</v>
      </c>
    </row>
    <row r="47" spans="1:11" ht="15.75" x14ac:dyDescent="0.25">
      <c r="A47" s="1" t="s">
        <v>91</v>
      </c>
      <c r="B47" s="21">
        <v>1789617446</v>
      </c>
      <c r="C47" s="21">
        <v>29477859</v>
      </c>
      <c r="D47" s="21">
        <v>27832700</v>
      </c>
      <c r="E47" s="21">
        <v>19924900</v>
      </c>
      <c r="F47" s="21">
        <v>26229000</v>
      </c>
      <c r="G47" s="21"/>
      <c r="H47" s="21">
        <v>14095350</v>
      </c>
      <c r="I47" s="21"/>
      <c r="J47" s="21"/>
      <c r="K47" s="21">
        <v>1907177255</v>
      </c>
    </row>
    <row r="48" spans="1:11" ht="15.75" x14ac:dyDescent="0.25">
      <c r="A48" s="1" t="s">
        <v>26</v>
      </c>
      <c r="B48" s="21">
        <v>19773202191597.602</v>
      </c>
      <c r="C48" s="21">
        <v>204674573904.08401</v>
      </c>
      <c r="D48" s="21">
        <v>1018380325226</v>
      </c>
      <c r="E48" s="21">
        <v>145149386182</v>
      </c>
      <c r="F48" s="21">
        <v>46910332408</v>
      </c>
      <c r="G48" s="21">
        <v>7226042630234.5596</v>
      </c>
      <c r="H48" s="21">
        <v>15131780342.468</v>
      </c>
      <c r="I48" s="21">
        <v>172432923508.08401</v>
      </c>
      <c r="J48" s="21">
        <v>8751961044510.9805</v>
      </c>
      <c r="K48" s="21">
        <v>37353885187913.797</v>
      </c>
    </row>
    <row r="50" spans="1:7" ht="15.75" customHeight="1" x14ac:dyDescent="0.2">
      <c r="A50" s="46" t="s">
        <v>111</v>
      </c>
      <c r="B50" s="47"/>
      <c r="C50" s="47"/>
      <c r="D50" s="47"/>
      <c r="E50" s="47"/>
      <c r="F50" s="47"/>
      <c r="G50" s="48"/>
    </row>
    <row r="51" spans="1:7" ht="15.75" x14ac:dyDescent="0.25">
      <c r="A51" s="55" t="s">
        <v>97</v>
      </c>
      <c r="B51" s="56"/>
      <c r="C51" s="56"/>
      <c r="D51" s="56"/>
      <c r="E51" s="56"/>
      <c r="F51" s="56"/>
      <c r="G51" s="57"/>
    </row>
    <row r="52" spans="1:7" ht="33" x14ac:dyDescent="0.2">
      <c r="A52" s="44" t="s">
        <v>0</v>
      </c>
      <c r="B52" s="10" t="s">
        <v>36</v>
      </c>
      <c r="C52" s="11" t="s">
        <v>37</v>
      </c>
      <c r="D52" s="41" t="s">
        <v>38</v>
      </c>
      <c r="E52" s="12" t="s">
        <v>39</v>
      </c>
      <c r="F52" s="13" t="s">
        <v>40</v>
      </c>
      <c r="G52" s="14" t="s">
        <v>41</v>
      </c>
    </row>
    <row r="53" spans="1:7" ht="16.5" x14ac:dyDescent="0.25">
      <c r="A53" s="19" t="s">
        <v>1</v>
      </c>
      <c r="B53" s="24"/>
      <c r="C53" s="24"/>
      <c r="D53" s="24"/>
      <c r="E53" s="24">
        <v>2594250</v>
      </c>
      <c r="F53" s="24"/>
      <c r="G53" s="24">
        <v>2594250</v>
      </c>
    </row>
    <row r="54" spans="1:7" ht="16.5" x14ac:dyDescent="0.25">
      <c r="A54" s="1" t="s">
        <v>3</v>
      </c>
      <c r="B54" s="24">
        <v>2670308085</v>
      </c>
      <c r="C54" s="24">
        <v>3680797835</v>
      </c>
      <c r="D54" s="24">
        <v>9243567968</v>
      </c>
      <c r="E54" s="24">
        <v>23513820165</v>
      </c>
      <c r="F54" s="24">
        <v>5268258908</v>
      </c>
      <c r="G54" s="24">
        <v>44376752961</v>
      </c>
    </row>
    <row r="55" spans="1:7" ht="16.5" x14ac:dyDescent="0.25">
      <c r="A55" s="2" t="s">
        <v>5</v>
      </c>
      <c r="B55" s="24"/>
      <c r="C55" s="24"/>
      <c r="D55" s="24">
        <v>26000</v>
      </c>
      <c r="E55" s="24">
        <v>729752290.5</v>
      </c>
      <c r="F55" s="24"/>
      <c r="G55" s="24">
        <v>729778290.5</v>
      </c>
    </row>
    <row r="56" spans="1:7" ht="16.5" x14ac:dyDescent="0.25">
      <c r="A56" s="2" t="s">
        <v>6</v>
      </c>
      <c r="B56" s="24"/>
      <c r="C56" s="24"/>
      <c r="D56" s="24"/>
      <c r="E56" s="24">
        <v>-12000</v>
      </c>
      <c r="F56" s="24"/>
      <c r="G56" s="24">
        <v>-12000</v>
      </c>
    </row>
    <row r="57" spans="1:7" ht="16.5" x14ac:dyDescent="0.25">
      <c r="A57" s="2" t="s">
        <v>49</v>
      </c>
      <c r="B57" s="24"/>
      <c r="C57" s="24"/>
      <c r="D57" s="24"/>
      <c r="E57" s="24">
        <v>7064279205</v>
      </c>
      <c r="F57" s="24"/>
      <c r="G57" s="24">
        <v>7064279205</v>
      </c>
    </row>
    <row r="58" spans="1:7" ht="16.5" x14ac:dyDescent="0.25">
      <c r="A58" s="2" t="s">
        <v>9</v>
      </c>
      <c r="B58" s="24"/>
      <c r="C58" s="24"/>
      <c r="D58" s="24">
        <v>960000</v>
      </c>
      <c r="E58" s="24">
        <v>964598000</v>
      </c>
      <c r="F58" s="24"/>
      <c r="G58" s="24">
        <v>965558000</v>
      </c>
    </row>
    <row r="59" spans="1:7" ht="16.5" x14ac:dyDescent="0.25">
      <c r="A59" s="2" t="s">
        <v>10</v>
      </c>
      <c r="B59" s="24"/>
      <c r="C59" s="24"/>
      <c r="D59" s="24"/>
      <c r="E59" s="24"/>
      <c r="F59" s="24">
        <v>25000</v>
      </c>
      <c r="G59" s="24">
        <v>25000</v>
      </c>
    </row>
    <row r="60" spans="1:7" ht="16.5" x14ac:dyDescent="0.25">
      <c r="A60" s="2" t="s">
        <v>11</v>
      </c>
      <c r="B60" s="24"/>
      <c r="C60" s="24"/>
      <c r="D60" s="24"/>
      <c r="E60" s="24">
        <v>30442431113</v>
      </c>
      <c r="F60" s="24"/>
      <c r="G60" s="24">
        <v>30442431113</v>
      </c>
    </row>
    <row r="61" spans="1:7" ht="16.5" x14ac:dyDescent="0.25">
      <c r="A61" s="1" t="s">
        <v>12</v>
      </c>
      <c r="B61" s="24"/>
      <c r="C61" s="24"/>
      <c r="D61" s="24"/>
      <c r="E61" s="24">
        <v>4000</v>
      </c>
      <c r="F61" s="24"/>
      <c r="G61" s="24">
        <v>4000</v>
      </c>
    </row>
    <row r="62" spans="1:7" ht="16.5" x14ac:dyDescent="0.25">
      <c r="A62" s="2" t="s">
        <v>13</v>
      </c>
      <c r="B62" s="24"/>
      <c r="C62" s="24"/>
      <c r="D62" s="24"/>
      <c r="E62" s="24">
        <v>34650000</v>
      </c>
      <c r="F62" s="24"/>
      <c r="G62" s="24">
        <v>34650000</v>
      </c>
    </row>
    <row r="63" spans="1:7" ht="16.5" x14ac:dyDescent="0.25">
      <c r="A63" s="2" t="s">
        <v>14</v>
      </c>
      <c r="B63" s="24"/>
      <c r="C63" s="24"/>
      <c r="D63" s="24">
        <v>2624041722</v>
      </c>
      <c r="E63" s="24"/>
      <c r="F63" s="24"/>
      <c r="G63" s="24">
        <v>2624041722</v>
      </c>
    </row>
    <row r="64" spans="1:7" ht="16.5" x14ac:dyDescent="0.25">
      <c r="A64" s="2" t="s">
        <v>67</v>
      </c>
      <c r="B64" s="24"/>
      <c r="C64" s="24"/>
      <c r="D64" s="24">
        <v>13407283323</v>
      </c>
      <c r="E64" s="24">
        <v>31736324489</v>
      </c>
      <c r="F64" s="24"/>
      <c r="G64" s="24">
        <v>45143607812</v>
      </c>
    </row>
    <row r="65" spans="1:7" ht="16.5" x14ac:dyDescent="0.25">
      <c r="A65" s="2" t="s">
        <v>15</v>
      </c>
      <c r="B65" s="24">
        <v>1051466529</v>
      </c>
      <c r="C65" s="24"/>
      <c r="D65" s="24"/>
      <c r="E65" s="24"/>
      <c r="F65" s="24"/>
      <c r="G65" s="24">
        <v>1051466529</v>
      </c>
    </row>
    <row r="66" spans="1:7" ht="16.5" x14ac:dyDescent="0.25">
      <c r="A66" s="1" t="s">
        <v>16</v>
      </c>
      <c r="B66" s="24">
        <v>146180743259.10999</v>
      </c>
      <c r="C66" s="24"/>
      <c r="D66" s="24"/>
      <c r="E66" s="24"/>
      <c r="F66" s="24"/>
      <c r="G66" s="24">
        <v>146180743259.10999</v>
      </c>
    </row>
    <row r="67" spans="1:7" ht="16.5" x14ac:dyDescent="0.25">
      <c r="A67" s="2" t="s">
        <v>17</v>
      </c>
      <c r="B67" s="24"/>
      <c r="C67" s="24">
        <v>461870987811.85999</v>
      </c>
      <c r="D67" s="24"/>
      <c r="E67" s="24">
        <v>196100000</v>
      </c>
      <c r="F67" s="24"/>
      <c r="G67" s="24">
        <v>462067087811.85999</v>
      </c>
    </row>
    <row r="68" spans="1:7" ht="16.5" x14ac:dyDescent="0.25">
      <c r="A68" s="2" t="s">
        <v>18</v>
      </c>
      <c r="B68" s="24"/>
      <c r="C68" s="24"/>
      <c r="D68" s="24"/>
      <c r="E68" s="24">
        <v>2387595770</v>
      </c>
      <c r="F68" s="24"/>
      <c r="G68" s="24">
        <v>2387595770</v>
      </c>
    </row>
    <row r="69" spans="1:7" ht="16.5" x14ac:dyDescent="0.25">
      <c r="A69" s="2" t="s">
        <v>19</v>
      </c>
      <c r="B69" s="24"/>
      <c r="C69" s="24">
        <v>39693246229.269997</v>
      </c>
      <c r="D69" s="24"/>
      <c r="E69" s="24"/>
      <c r="F69" s="24"/>
      <c r="G69" s="24">
        <v>39693246229.269997</v>
      </c>
    </row>
    <row r="70" spans="1:7" ht="16.5" x14ac:dyDescent="0.25">
      <c r="A70" s="2" t="s">
        <v>20</v>
      </c>
      <c r="B70" s="24"/>
      <c r="C70" s="24"/>
      <c r="D70" s="24"/>
      <c r="E70" s="24">
        <v>1656221014</v>
      </c>
      <c r="F70" s="24">
        <v>1546557325</v>
      </c>
      <c r="G70" s="24">
        <v>3202778339</v>
      </c>
    </row>
    <row r="71" spans="1:7" ht="16.5" x14ac:dyDescent="0.25">
      <c r="A71" s="2" t="s">
        <v>21</v>
      </c>
      <c r="B71" s="24"/>
      <c r="C71" s="24">
        <v>66681894263.779999</v>
      </c>
      <c r="D71" s="24"/>
      <c r="E71" s="24">
        <v>169861975</v>
      </c>
      <c r="F71" s="24"/>
      <c r="G71" s="24">
        <v>66851756238.779999</v>
      </c>
    </row>
    <row r="72" spans="1:7" ht="16.5" x14ac:dyDescent="0.25">
      <c r="A72" s="2" t="s">
        <v>22</v>
      </c>
      <c r="B72" s="24"/>
      <c r="C72" s="24"/>
      <c r="D72" s="24">
        <v>5243378368</v>
      </c>
      <c r="E72" s="24"/>
      <c r="F72" s="24"/>
      <c r="G72" s="24">
        <v>5243378368</v>
      </c>
    </row>
    <row r="73" spans="1:7" ht="16.5" x14ac:dyDescent="0.25">
      <c r="A73" s="2" t="s">
        <v>23</v>
      </c>
      <c r="B73" s="24"/>
      <c r="C73" s="24"/>
      <c r="D73" s="24"/>
      <c r="E73" s="24">
        <v>6000</v>
      </c>
      <c r="F73" s="24"/>
      <c r="G73" s="24">
        <v>6000</v>
      </c>
    </row>
    <row r="74" spans="1:7" ht="16.5" x14ac:dyDescent="0.25">
      <c r="A74" s="2" t="s">
        <v>24</v>
      </c>
      <c r="B74" s="24"/>
      <c r="C74" s="24">
        <v>20211916400</v>
      </c>
      <c r="D74" s="24">
        <v>13685953870</v>
      </c>
      <c r="E74" s="24">
        <v>51637406360</v>
      </c>
      <c r="F74" s="24">
        <v>13091823835</v>
      </c>
      <c r="G74" s="24">
        <v>98627100465</v>
      </c>
    </row>
    <row r="75" spans="1:7" ht="16.5" x14ac:dyDescent="0.25">
      <c r="A75" s="2" t="s">
        <v>60</v>
      </c>
      <c r="B75" s="24">
        <v>384890250</v>
      </c>
      <c r="C75" s="24">
        <v>17364442410</v>
      </c>
      <c r="D75" s="24">
        <v>51195135848</v>
      </c>
      <c r="E75" s="24">
        <v>235928082539</v>
      </c>
      <c r="F75" s="24">
        <v>18557789996</v>
      </c>
      <c r="G75" s="24">
        <v>323430341043</v>
      </c>
    </row>
    <row r="76" spans="1:7" ht="16.5" x14ac:dyDescent="0.25">
      <c r="A76" s="2" t="s">
        <v>51</v>
      </c>
      <c r="B76" s="24"/>
      <c r="C76" s="24">
        <v>520495000</v>
      </c>
      <c r="D76" s="24">
        <v>25965350750</v>
      </c>
      <c r="E76" s="24">
        <v>10823652635</v>
      </c>
      <c r="F76" s="24">
        <v>1742812530</v>
      </c>
      <c r="G76" s="24">
        <v>39052310915</v>
      </c>
    </row>
    <row r="77" spans="1:7" ht="16.5" x14ac:dyDescent="0.25">
      <c r="A77" s="1" t="s">
        <v>61</v>
      </c>
      <c r="B77" s="24">
        <v>35020730</v>
      </c>
      <c r="C77" s="24">
        <v>4895459920</v>
      </c>
      <c r="D77" s="24">
        <v>9955619765</v>
      </c>
      <c r="E77" s="24">
        <v>12797169089</v>
      </c>
      <c r="F77" s="24">
        <v>3238336600</v>
      </c>
      <c r="G77" s="24">
        <v>30921606104</v>
      </c>
    </row>
    <row r="78" spans="1:7" ht="16.5" x14ac:dyDescent="0.25">
      <c r="A78" s="1" t="s">
        <v>103</v>
      </c>
      <c r="B78" s="24">
        <v>250000000</v>
      </c>
      <c r="C78" s="24">
        <v>1377120008</v>
      </c>
      <c r="D78" s="24">
        <v>16512097475</v>
      </c>
      <c r="E78" s="24">
        <v>15794135587</v>
      </c>
      <c r="F78" s="24">
        <v>7283749702</v>
      </c>
      <c r="G78" s="24">
        <v>41217102772</v>
      </c>
    </row>
    <row r="79" spans="1:7" ht="16.5" x14ac:dyDescent="0.25">
      <c r="A79" s="1" t="s">
        <v>54</v>
      </c>
      <c r="B79" s="24"/>
      <c r="C79" s="24"/>
      <c r="D79" s="24">
        <v>1765871646</v>
      </c>
      <c r="E79" s="24">
        <v>10882590375</v>
      </c>
      <c r="F79" s="24">
        <v>207299600</v>
      </c>
      <c r="G79" s="24">
        <v>12855761621</v>
      </c>
    </row>
    <row r="80" spans="1:7" ht="16.5" x14ac:dyDescent="0.25">
      <c r="A80" s="2" t="s">
        <v>55</v>
      </c>
      <c r="B80" s="24"/>
      <c r="C80" s="24">
        <v>46416950</v>
      </c>
      <c r="D80" s="24">
        <v>15324023520</v>
      </c>
      <c r="E80" s="24">
        <v>5106353968</v>
      </c>
      <c r="F80" s="24">
        <v>391857880</v>
      </c>
      <c r="G80" s="24">
        <v>20868652318</v>
      </c>
    </row>
    <row r="81" spans="1:7" ht="16.5" x14ac:dyDescent="0.25">
      <c r="A81" s="1" t="s">
        <v>56</v>
      </c>
      <c r="B81" s="24"/>
      <c r="C81" s="24">
        <v>3578027250</v>
      </c>
      <c r="D81" s="24">
        <v>1973823170</v>
      </c>
      <c r="E81" s="24">
        <v>4738465300</v>
      </c>
      <c r="F81" s="24">
        <v>1265333750</v>
      </c>
      <c r="G81" s="24">
        <v>11555649470</v>
      </c>
    </row>
    <row r="82" spans="1:7" ht="16.5" x14ac:dyDescent="0.25">
      <c r="A82" s="1" t="s">
        <v>57</v>
      </c>
      <c r="B82" s="24"/>
      <c r="C82" s="24"/>
      <c r="D82" s="24">
        <v>25118100</v>
      </c>
      <c r="E82" s="24">
        <v>4694782949</v>
      </c>
      <c r="F82" s="24"/>
      <c r="G82" s="24">
        <v>4719901049</v>
      </c>
    </row>
    <row r="83" spans="1:7" ht="16.5" x14ac:dyDescent="0.25">
      <c r="A83" s="2" t="s">
        <v>58</v>
      </c>
      <c r="B83" s="24"/>
      <c r="C83" s="24">
        <v>3381737462</v>
      </c>
      <c r="D83" s="24">
        <v>17272736645</v>
      </c>
      <c r="E83" s="24">
        <v>5973709300</v>
      </c>
      <c r="F83" s="24">
        <v>3109586925</v>
      </c>
      <c r="G83" s="24">
        <v>29737770332</v>
      </c>
    </row>
    <row r="84" spans="1:7" ht="16.5" x14ac:dyDescent="0.25">
      <c r="A84" s="2" t="s">
        <v>25</v>
      </c>
      <c r="B84" s="24"/>
      <c r="C84" s="24"/>
      <c r="D84" s="24"/>
      <c r="E84" s="24">
        <v>50000000</v>
      </c>
      <c r="F84" s="24"/>
      <c r="G84" s="24">
        <v>50000000</v>
      </c>
    </row>
    <row r="85" spans="1:7" ht="16.5" x14ac:dyDescent="0.25">
      <c r="A85" s="1" t="s">
        <v>26</v>
      </c>
      <c r="B85" s="24">
        <v>150572428853.10999</v>
      </c>
      <c r="C85" s="24">
        <v>623302541539.91003</v>
      </c>
      <c r="D85" s="24">
        <v>184194988170</v>
      </c>
      <c r="E85" s="24">
        <v>457324574373.5</v>
      </c>
      <c r="F85" s="24">
        <v>55703432051</v>
      </c>
      <c r="G85" s="24">
        <v>1471097964987.52</v>
      </c>
    </row>
  </sheetData>
  <mergeCells count="4">
    <mergeCell ref="A1:K1"/>
    <mergeCell ref="A2:K2"/>
    <mergeCell ref="A50:G50"/>
    <mergeCell ref="A51:G51"/>
  </mergeCells>
  <printOptions horizontalCentered="1" verticalCentered="1"/>
  <pageMargins left="0" right="0" top="0" bottom="0" header="0" footer="0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zoomScale="80" zoomScaleNormal="80" workbookViewId="0">
      <selection activeCell="B19" sqref="B19:B24"/>
    </sheetView>
  </sheetViews>
  <sheetFormatPr defaultColWidth="9" defaultRowHeight="15" x14ac:dyDescent="0.2"/>
  <cols>
    <col min="1" max="1" width="61" style="3" customWidth="1"/>
    <col min="2" max="2" width="39.75" style="3" customWidth="1"/>
    <col min="3" max="3" width="46.75" style="3" customWidth="1"/>
    <col min="4" max="4" width="30.125" style="3" customWidth="1"/>
    <col min="5" max="5" width="21" style="3" customWidth="1"/>
    <col min="6" max="6" width="24.375" style="3" customWidth="1"/>
    <col min="7" max="7" width="26.25" style="3" customWidth="1"/>
    <col min="8" max="8" width="25.375" style="3" customWidth="1"/>
    <col min="9" max="9" width="18.625" style="3" bestFit="1" customWidth="1"/>
    <col min="10" max="10" width="22.875" style="3" customWidth="1"/>
    <col min="11" max="11" width="25" style="3" customWidth="1"/>
    <col min="12" max="12" width="9" style="3" customWidth="1"/>
    <col min="13" max="16384" width="9" style="3"/>
  </cols>
  <sheetData>
    <row r="1" spans="1:2" s="5" customFormat="1" ht="31.5" customHeight="1" x14ac:dyDescent="0.2">
      <c r="A1" s="46" t="s">
        <v>108</v>
      </c>
      <c r="B1" s="48"/>
    </row>
    <row r="2" spans="1:2" ht="18.75" customHeight="1" x14ac:dyDescent="0.2">
      <c r="A2" s="58" t="s">
        <v>98</v>
      </c>
      <c r="B2" s="59"/>
    </row>
    <row r="3" spans="1:2" ht="30.75" customHeight="1" x14ac:dyDescent="0.2">
      <c r="A3" s="27" t="s">
        <v>27</v>
      </c>
      <c r="B3" s="9" t="s">
        <v>93</v>
      </c>
    </row>
    <row r="4" spans="1:2" ht="15.75" x14ac:dyDescent="0.25">
      <c r="A4" s="2" t="s">
        <v>28</v>
      </c>
      <c r="B4" s="20">
        <v>19773202191597.602</v>
      </c>
    </row>
    <row r="5" spans="1:2" ht="15.75" x14ac:dyDescent="0.25">
      <c r="A5" s="2" t="s">
        <v>29</v>
      </c>
      <c r="B5" s="20">
        <v>204674573904.08401</v>
      </c>
    </row>
    <row r="6" spans="1:2" ht="15.75" x14ac:dyDescent="0.25">
      <c r="A6" s="2" t="s">
        <v>30</v>
      </c>
      <c r="B6" s="20">
        <v>1018380325226</v>
      </c>
    </row>
    <row r="7" spans="1:2" ht="15.75" x14ac:dyDescent="0.25">
      <c r="A7" s="2" t="s">
        <v>31</v>
      </c>
      <c r="B7" s="20">
        <v>145149386182</v>
      </c>
    </row>
    <row r="8" spans="1:2" ht="15.75" x14ac:dyDescent="0.25">
      <c r="A8" s="2" t="s">
        <v>32</v>
      </c>
      <c r="B8" s="20">
        <v>46910332408</v>
      </c>
    </row>
    <row r="9" spans="1:2" ht="15.75" x14ac:dyDescent="0.25">
      <c r="A9" s="2" t="s">
        <v>33</v>
      </c>
      <c r="B9" s="20">
        <v>7226042630234.5596</v>
      </c>
    </row>
    <row r="10" spans="1:2" ht="15.75" x14ac:dyDescent="0.25">
      <c r="A10" s="2" t="s">
        <v>50</v>
      </c>
      <c r="B10" s="20">
        <v>15131780342.468</v>
      </c>
    </row>
    <row r="11" spans="1:2" ht="15.75" x14ac:dyDescent="0.25">
      <c r="A11" s="2" t="s">
        <v>45</v>
      </c>
      <c r="B11" s="20">
        <v>172432923508.08401</v>
      </c>
    </row>
    <row r="12" spans="1:2" ht="15.75" x14ac:dyDescent="0.25">
      <c r="A12" s="2" t="s">
        <v>34</v>
      </c>
      <c r="B12" s="20">
        <v>8751961044510.9805</v>
      </c>
    </row>
    <row r="13" spans="1:2" ht="15.75" x14ac:dyDescent="0.25">
      <c r="A13" s="2" t="s">
        <v>26</v>
      </c>
      <c r="B13" s="25">
        <v>37353885187913.797</v>
      </c>
    </row>
    <row r="16" spans="1:2" ht="33.75" customHeight="1" x14ac:dyDescent="0.2">
      <c r="A16" s="46" t="s">
        <v>109</v>
      </c>
      <c r="B16" s="48"/>
    </row>
    <row r="17" spans="1:2" ht="15.75" x14ac:dyDescent="0.2">
      <c r="A17" s="58" t="s">
        <v>99</v>
      </c>
      <c r="B17" s="59"/>
    </row>
    <row r="18" spans="1:2" ht="15.75" x14ac:dyDescent="0.25">
      <c r="A18" s="16" t="s">
        <v>35</v>
      </c>
      <c r="B18" s="9" t="s">
        <v>94</v>
      </c>
    </row>
    <row r="19" spans="1:2" ht="15.75" x14ac:dyDescent="0.25">
      <c r="A19" s="2" t="s">
        <v>36</v>
      </c>
      <c r="B19" s="45">
        <v>150572428853.10999</v>
      </c>
    </row>
    <row r="20" spans="1:2" ht="15.75" x14ac:dyDescent="0.25">
      <c r="A20" s="2" t="s">
        <v>37</v>
      </c>
      <c r="B20" s="45">
        <v>623302541539.91003</v>
      </c>
    </row>
    <row r="21" spans="1:2" ht="15.75" x14ac:dyDescent="0.25">
      <c r="A21" s="2" t="s">
        <v>38</v>
      </c>
      <c r="B21" s="45">
        <v>184194988170</v>
      </c>
    </row>
    <row r="22" spans="1:2" ht="15.75" x14ac:dyDescent="0.25">
      <c r="A22" s="2" t="s">
        <v>39</v>
      </c>
      <c r="B22" s="45">
        <v>457324574373.5</v>
      </c>
    </row>
    <row r="23" spans="1:2" ht="15.75" x14ac:dyDescent="0.25">
      <c r="A23" s="2" t="s">
        <v>40</v>
      </c>
      <c r="B23" s="45">
        <v>55703432051</v>
      </c>
    </row>
    <row r="24" spans="1:2" ht="15.75" x14ac:dyDescent="0.25">
      <c r="A24" s="2" t="s">
        <v>26</v>
      </c>
      <c r="B24" s="45">
        <v>1471097964987.52</v>
      </c>
    </row>
  </sheetData>
  <mergeCells count="4">
    <mergeCell ref="A1:B1"/>
    <mergeCell ref="A2:B2"/>
    <mergeCell ref="A16:B16"/>
    <mergeCell ref="A17:B17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9"/>
  <sheetViews>
    <sheetView zoomScale="80" zoomScaleNormal="80" workbookViewId="0">
      <selection activeCell="B4" sqref="B4:B9"/>
    </sheetView>
  </sheetViews>
  <sheetFormatPr defaultColWidth="9" defaultRowHeight="15" x14ac:dyDescent="0.2"/>
  <cols>
    <col min="1" max="1" width="61" style="3" customWidth="1"/>
    <col min="2" max="2" width="39.75" style="3" customWidth="1"/>
    <col min="3" max="3" width="29.75" style="3" customWidth="1"/>
    <col min="4" max="4" width="30.125" style="3" customWidth="1"/>
    <col min="5" max="5" width="21" style="3" customWidth="1"/>
    <col min="6" max="6" width="24.375" style="3" customWidth="1"/>
    <col min="7" max="7" width="26.25" style="3" customWidth="1"/>
    <col min="8" max="8" width="25.375" style="3" customWidth="1"/>
    <col min="9" max="9" width="18.625" style="3" bestFit="1" customWidth="1"/>
    <col min="10" max="10" width="22.875" style="3" customWidth="1"/>
    <col min="11" max="11" width="25" style="3" customWidth="1"/>
    <col min="12" max="12" width="9" style="3" customWidth="1"/>
    <col min="13" max="16384" width="9" style="3"/>
  </cols>
  <sheetData>
    <row r="1" spans="1:2" s="5" customFormat="1" ht="31.5" customHeight="1" x14ac:dyDescent="0.2">
      <c r="A1" s="46" t="s">
        <v>110</v>
      </c>
      <c r="B1" s="48"/>
    </row>
    <row r="2" spans="1:2" ht="15.75" x14ac:dyDescent="0.2">
      <c r="A2" s="58" t="s">
        <v>101</v>
      </c>
      <c r="B2" s="59"/>
    </row>
    <row r="3" spans="1:2" ht="15.75" x14ac:dyDescent="0.25">
      <c r="A3" s="17" t="s">
        <v>68</v>
      </c>
      <c r="B3" s="26" t="s">
        <v>94</v>
      </c>
    </row>
    <row r="4" spans="1:2" ht="15.75" x14ac:dyDescent="0.25">
      <c r="A4" s="2" t="s">
        <v>62</v>
      </c>
      <c r="B4" s="20">
        <v>858081084186.52002</v>
      </c>
    </row>
    <row r="5" spans="1:2" ht="15.75" x14ac:dyDescent="0.25">
      <c r="A5" s="2" t="s">
        <v>63</v>
      </c>
      <c r="B5" s="20">
        <v>291299450641</v>
      </c>
    </row>
    <row r="6" spans="1:2" ht="15.75" x14ac:dyDescent="0.25">
      <c r="A6" s="2" t="s">
        <v>64</v>
      </c>
      <c r="B6" s="20">
        <v>316442379469</v>
      </c>
    </row>
    <row r="7" spans="1:2" ht="15.75" x14ac:dyDescent="0.25">
      <c r="A7" s="2" t="s">
        <v>65</v>
      </c>
      <c r="B7" s="20">
        <v>30673712</v>
      </c>
    </row>
    <row r="8" spans="1:2" ht="15.75" x14ac:dyDescent="0.25">
      <c r="A8" s="2" t="s">
        <v>66</v>
      </c>
      <c r="B8" s="20">
        <v>5244376979</v>
      </c>
    </row>
    <row r="9" spans="1:2" ht="15.75" x14ac:dyDescent="0.25">
      <c r="A9" s="2" t="s">
        <v>26</v>
      </c>
      <c r="B9" s="20">
        <v>1471097964987.52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zoomScale="80" zoomScaleNormal="80" workbookViewId="0">
      <selection activeCell="E7" sqref="E7"/>
    </sheetView>
  </sheetViews>
  <sheetFormatPr defaultColWidth="9" defaultRowHeight="15" x14ac:dyDescent="0.2"/>
  <cols>
    <col min="1" max="1" width="53.375" style="6" customWidth="1"/>
    <col min="2" max="2" width="24.375" style="6" customWidth="1"/>
    <col min="3" max="3" width="21.25" style="6" customWidth="1"/>
    <col min="4" max="4" width="30.125" style="6" customWidth="1"/>
    <col min="5" max="5" width="26.25" style="6" customWidth="1"/>
    <col min="6" max="6" width="25.375" style="6" customWidth="1"/>
    <col min="7" max="7" width="18.625" style="6" bestFit="1" customWidth="1"/>
    <col min="8" max="8" width="22.875" style="6" customWidth="1"/>
    <col min="9" max="9" width="25" style="6" customWidth="1"/>
    <col min="10" max="10" width="9" style="6" customWidth="1"/>
    <col min="11" max="16384" width="9" style="6"/>
  </cols>
  <sheetData>
    <row r="1" spans="1:4" s="7" customFormat="1" ht="31.5" customHeight="1" x14ac:dyDescent="0.2">
      <c r="A1" s="60" t="s">
        <v>107</v>
      </c>
      <c r="B1" s="61"/>
      <c r="C1" s="61"/>
      <c r="D1" s="62"/>
    </row>
    <row r="2" spans="1:4" ht="15.75" x14ac:dyDescent="0.2">
      <c r="A2" s="58" t="s">
        <v>100</v>
      </c>
      <c r="B2" s="63"/>
      <c r="C2" s="63"/>
      <c r="D2" s="59"/>
    </row>
    <row r="3" spans="1:4" ht="34.5" customHeight="1" x14ac:dyDescent="0.2">
      <c r="A3" s="15" t="s">
        <v>71</v>
      </c>
      <c r="B3" s="9" t="s">
        <v>93</v>
      </c>
      <c r="C3" s="9" t="s">
        <v>94</v>
      </c>
      <c r="D3" s="9" t="s">
        <v>95</v>
      </c>
    </row>
    <row r="4" spans="1:4" ht="15.75" x14ac:dyDescent="0.25">
      <c r="A4" s="8" t="s">
        <v>72</v>
      </c>
      <c r="B4" s="20">
        <v>42494110586492.703</v>
      </c>
      <c r="C4" s="20"/>
      <c r="D4" s="36">
        <f>B4+C4</f>
        <v>42494110586492.703</v>
      </c>
    </row>
    <row r="5" spans="1:4" ht="15.75" x14ac:dyDescent="0.25">
      <c r="A5" s="8" t="s">
        <v>73</v>
      </c>
      <c r="B5" s="20">
        <v>1056290742728.28</v>
      </c>
      <c r="C5" s="20">
        <v>4850128</v>
      </c>
      <c r="D5" s="36">
        <f t="shared" ref="D5:D12" si="0">B5+C5</f>
        <v>1056295592856.28</v>
      </c>
    </row>
    <row r="6" spans="1:4" ht="15.75" x14ac:dyDescent="0.25">
      <c r="A6" s="8" t="s">
        <v>74</v>
      </c>
      <c r="B6" s="20">
        <v>814307231275</v>
      </c>
      <c r="C6" s="20"/>
      <c r="D6" s="36">
        <f t="shared" si="0"/>
        <v>814307231275</v>
      </c>
    </row>
    <row r="7" spans="1:4" ht="15.75" x14ac:dyDescent="0.25">
      <c r="A7" s="8" t="s">
        <v>75</v>
      </c>
      <c r="B7" s="20">
        <v>414666155597.06403</v>
      </c>
      <c r="C7" s="20">
        <v>260110535</v>
      </c>
      <c r="D7" s="36">
        <f t="shared" si="0"/>
        <v>414926266132.06403</v>
      </c>
    </row>
    <row r="8" spans="1:4" ht="15.75" x14ac:dyDescent="0.25">
      <c r="A8" s="8" t="s">
        <v>76</v>
      </c>
      <c r="B8" s="20">
        <v>250488889343.22601</v>
      </c>
      <c r="C8" s="20"/>
      <c r="D8" s="36">
        <f t="shared" si="0"/>
        <v>250488889343.22601</v>
      </c>
    </row>
    <row r="9" spans="1:4" ht="15.75" x14ac:dyDescent="0.25">
      <c r="A9" s="8" t="s">
        <v>77</v>
      </c>
      <c r="B9" s="20">
        <v>33519318217.516998</v>
      </c>
      <c r="C9" s="20"/>
      <c r="D9" s="36">
        <f t="shared" si="0"/>
        <v>33519318217.516998</v>
      </c>
    </row>
    <row r="10" spans="1:4" ht="15.75" x14ac:dyDescent="0.25">
      <c r="A10" s="8" t="s">
        <v>78</v>
      </c>
      <c r="B10" s="20">
        <v>547732996293.07703</v>
      </c>
      <c r="C10" s="20">
        <v>24067816078.360001</v>
      </c>
      <c r="D10" s="36">
        <f t="shared" si="0"/>
        <v>571800812371.43701</v>
      </c>
    </row>
    <row r="11" spans="1:4" ht="15.75" x14ac:dyDescent="0.25">
      <c r="A11" s="8" t="s">
        <v>79</v>
      </c>
      <c r="B11" s="20">
        <v>418882368287.77502</v>
      </c>
      <c r="C11" s="20">
        <v>15273346101.604</v>
      </c>
      <c r="D11" s="36">
        <f t="shared" si="0"/>
        <v>434155714389.37903</v>
      </c>
    </row>
    <row r="12" spans="1:4" ht="15.75" x14ac:dyDescent="0.25">
      <c r="A12" s="8" t="s">
        <v>80</v>
      </c>
      <c r="B12" s="23">
        <v>46029998288234.602</v>
      </c>
      <c r="C12" s="23">
        <v>39606122842.963997</v>
      </c>
      <c r="D12" s="36">
        <f t="shared" si="0"/>
        <v>46069604411077.562</v>
      </c>
    </row>
  </sheetData>
  <mergeCells count="2">
    <mergeCell ref="A1:D1"/>
    <mergeCell ref="A2:D2"/>
  </mergeCells>
  <printOptions horizontalCentered="1"/>
  <pageMargins left="0" right="0" top="0.59055118110236227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zoomScale="80" zoomScaleNormal="80" workbookViewId="0">
      <selection activeCell="B4" sqref="B4"/>
    </sheetView>
  </sheetViews>
  <sheetFormatPr defaultColWidth="9" defaultRowHeight="15" x14ac:dyDescent="0.2"/>
  <cols>
    <col min="1" max="1" width="61" style="6" customWidth="1"/>
    <col min="2" max="2" width="39.75" style="6" customWidth="1"/>
    <col min="3" max="3" width="29.75" style="6" customWidth="1"/>
    <col min="4" max="4" width="30.125" style="6" customWidth="1"/>
    <col min="5" max="5" width="21" style="6" customWidth="1"/>
    <col min="6" max="6" width="24.375" style="6" customWidth="1"/>
    <col min="7" max="7" width="26.25" style="6" customWidth="1"/>
    <col min="8" max="8" width="25.375" style="6" customWidth="1"/>
    <col min="9" max="9" width="18.625" style="6" bestFit="1" customWidth="1"/>
    <col min="10" max="10" width="22.875" style="6" customWidth="1"/>
    <col min="11" max="11" width="25" style="6" customWidth="1"/>
    <col min="12" max="12" width="9" style="6" customWidth="1"/>
    <col min="13" max="16384" width="9" style="6"/>
  </cols>
  <sheetData>
    <row r="1" spans="1:2" s="7" customFormat="1" ht="38.25" customHeight="1" x14ac:dyDescent="0.2">
      <c r="A1" s="60" t="s">
        <v>107</v>
      </c>
      <c r="B1" s="62"/>
    </row>
    <row r="2" spans="1:2" ht="15.75" x14ac:dyDescent="0.25">
      <c r="A2" s="37" t="s">
        <v>102</v>
      </c>
      <c r="B2" s="38"/>
    </row>
    <row r="3" spans="1:2" ht="15.75" x14ac:dyDescent="0.25">
      <c r="A3" s="4" t="s">
        <v>81</v>
      </c>
      <c r="B3" s="39">
        <v>5012360035366.1299</v>
      </c>
    </row>
    <row r="4" spans="1:2" ht="15.75" x14ac:dyDescent="0.25">
      <c r="A4" s="4" t="s">
        <v>82</v>
      </c>
      <c r="B4" s="39">
        <v>-611451893800.39404</v>
      </c>
    </row>
    <row r="5" spans="1:2" ht="15.75" x14ac:dyDescent="0.25">
      <c r="A5" s="4" t="s">
        <v>83</v>
      </c>
      <c r="B5" s="23">
        <f>SUM(B3:B4)</f>
        <v>4400908141565.7363</v>
      </c>
    </row>
  </sheetData>
  <mergeCells count="1">
    <mergeCell ref="A1:B1"/>
  </mergeCells>
  <printOptions horizontalCentered="1"/>
  <pageMargins left="0" right="0" top="0.59055118110236227" bottom="0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8"/>
  <sheetViews>
    <sheetView zoomScale="80" zoomScaleNormal="80" workbookViewId="0">
      <selection activeCell="B8" sqref="B8"/>
    </sheetView>
  </sheetViews>
  <sheetFormatPr defaultColWidth="9" defaultRowHeight="15" x14ac:dyDescent="0.2"/>
  <cols>
    <col min="1" max="1" width="61" style="6" customWidth="1"/>
    <col min="2" max="2" width="39.75" style="6" customWidth="1"/>
    <col min="3" max="3" width="29.75" style="6" customWidth="1"/>
    <col min="4" max="4" width="30.125" style="6" customWidth="1"/>
    <col min="5" max="5" width="21" style="6" customWidth="1"/>
    <col min="6" max="6" width="24.375" style="6" customWidth="1"/>
    <col min="7" max="7" width="26.25" style="6" customWidth="1"/>
    <col min="8" max="8" width="25.375" style="6" customWidth="1"/>
    <col min="9" max="9" width="18.625" style="6" bestFit="1" customWidth="1"/>
    <col min="10" max="10" width="22.875" style="6" customWidth="1"/>
    <col min="11" max="11" width="25" style="6" customWidth="1"/>
    <col min="12" max="12" width="9" style="6" customWidth="1"/>
    <col min="13" max="16384" width="9" style="6"/>
  </cols>
  <sheetData>
    <row r="1" spans="1:2" s="7" customFormat="1" ht="31.5" customHeight="1" x14ac:dyDescent="0.2">
      <c r="A1" s="60" t="s">
        <v>107</v>
      </c>
      <c r="B1" s="62"/>
    </row>
    <row r="2" spans="1:2" ht="15.75" customHeight="1" x14ac:dyDescent="0.2">
      <c r="A2" s="64" t="s">
        <v>84</v>
      </c>
      <c r="B2" s="65"/>
    </row>
    <row r="3" spans="1:2" ht="15.75" x14ac:dyDescent="0.25">
      <c r="A3" s="8" t="s">
        <v>85</v>
      </c>
      <c r="B3" s="20">
        <v>42526232233092.141</v>
      </c>
    </row>
    <row r="4" spans="1:2" ht="15.75" x14ac:dyDescent="0.25">
      <c r="A4" s="8" t="s">
        <v>86</v>
      </c>
      <c r="B4" s="20">
        <v>3543372177985.4609</v>
      </c>
    </row>
    <row r="5" spans="1:2" ht="15.75" x14ac:dyDescent="0.25">
      <c r="A5" s="8" t="s">
        <v>87</v>
      </c>
      <c r="B5" s="20">
        <v>46069604411077.602</v>
      </c>
    </row>
    <row r="6" spans="1:2" ht="15.75" x14ac:dyDescent="0.25">
      <c r="A6" s="8" t="s">
        <v>88</v>
      </c>
      <c r="B6" s="40">
        <v>0.92308655081193958</v>
      </c>
    </row>
    <row r="7" spans="1:2" ht="15.75" x14ac:dyDescent="0.25">
      <c r="A7" s="8" t="s">
        <v>89</v>
      </c>
      <c r="B7" s="40">
        <v>7.6913449188060409E-2</v>
      </c>
    </row>
    <row r="8" spans="1:2" ht="15.75" x14ac:dyDescent="0.25">
      <c r="A8" s="8" t="s">
        <v>90</v>
      </c>
      <c r="B8" s="40">
        <v>1</v>
      </c>
    </row>
  </sheetData>
  <mergeCells count="2">
    <mergeCell ref="A1:B1"/>
    <mergeCell ref="A2:B2"/>
  </mergeCells>
  <printOptions horizontalCentered="1"/>
  <pageMargins left="0" right="0" top="0.98425196850393704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1</ObsLanguage>
    <ObsPublishDate xmlns="e3b11cab-d775-4bfa-ae1e-68b9e3445dbc">2019-09-03T21:00:00+00:00</ObsPublishDate>
    <ObsYear xmlns="e3b11cab-d775-4bfa-ae1e-68b9e3445dbc">6</ObsYear>
    <ObsGovernance xmlns="e3b11cab-d775-4bfa-ae1e-68b9e3445dbc">1</ObsGovernanc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34A0C767-3ADD-4A4B-A022-5CE40C8D5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Ministries</vt:lpstr>
      <vt:lpstr>Expen by minstry&amp;economic class</vt:lpstr>
      <vt:lpstr>Expen by economic class</vt:lpstr>
      <vt:lpstr>Types of investment</vt:lpstr>
      <vt:lpstr>Revenues by economic class</vt:lpstr>
      <vt:lpstr>Advances Summary</vt:lpstr>
      <vt:lpstr>Oil and non-oil revenues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Account June 2019</dc:title>
  <dc:creator/>
  <cp:lastModifiedBy/>
  <dcterms:created xsi:type="dcterms:W3CDTF">2006-09-16T00:00:00Z</dcterms:created>
  <dcterms:modified xsi:type="dcterms:W3CDTF">2019-09-03T10:51:48Z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  <property fmtid="{D5CDD505-2E9C-101B-9397-08002B2CF9AE}" pid="3" name="_MarkAsFinal">
    <vt:bool>true</vt:bool>
  </property>
</Properties>
</file>